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255" windowWidth="11910" windowHeight="6915"/>
  </bookViews>
  <sheets>
    <sheet name="変更計画" sheetId="6" r:id="rId1"/>
  </sheets>
  <definedNames>
    <definedName name="_xlnm.Print_Area" localSheetId="0">変更計画!$A$1:$F$755</definedName>
  </definedNames>
  <calcPr calcId="144525"/>
</workbook>
</file>

<file path=xl/calcChain.xml><?xml version="1.0" encoding="utf-8"?>
<calcChain xmlns="http://schemas.openxmlformats.org/spreadsheetml/2006/main">
  <c r="E58" i="6" l="1"/>
  <c r="E400" i="6"/>
  <c r="D400" i="6"/>
  <c r="C400" i="6"/>
  <c r="E399" i="6"/>
  <c r="D399" i="6"/>
  <c r="C399" i="6"/>
  <c r="E396" i="6"/>
  <c r="D396" i="6"/>
  <c r="C396" i="6"/>
  <c r="E395" i="6"/>
  <c r="D395" i="6"/>
  <c r="C395" i="6"/>
  <c r="E394" i="6"/>
  <c r="D394" i="6"/>
  <c r="C394" i="6"/>
  <c r="E393" i="6"/>
  <c r="D393" i="6"/>
  <c r="C393" i="6"/>
  <c r="D192" i="6"/>
  <c r="D164" i="6" s="1"/>
  <c r="C192" i="6"/>
  <c r="E192" i="6" s="1"/>
  <c r="E164" i="6" s="1"/>
  <c r="D191" i="6"/>
  <c r="F191" i="6" s="1"/>
  <c r="C191" i="6"/>
  <c r="E191" i="6" s="1"/>
  <c r="D186" i="6"/>
  <c r="F186" i="6" s="1"/>
  <c r="C186" i="6"/>
  <c r="E186" i="6" s="1"/>
  <c r="D185" i="6"/>
  <c r="F185" i="6" s="1"/>
  <c r="C185" i="6"/>
  <c r="E185" i="6" s="1"/>
  <c r="D181" i="6"/>
  <c r="F181" i="6" s="1"/>
  <c r="C181" i="6"/>
  <c r="E181" i="6" s="1"/>
  <c r="D180" i="6"/>
  <c r="F180" i="6" s="1"/>
  <c r="C180" i="6"/>
  <c r="E180" i="6" s="1"/>
  <c r="D179" i="6"/>
  <c r="F179" i="6" s="1"/>
  <c r="C179" i="6"/>
  <c r="E179" i="6" s="1"/>
  <c r="D178" i="6"/>
  <c r="F178" i="6" s="1"/>
  <c r="C178" i="6"/>
  <c r="E178" i="6" s="1"/>
  <c r="E163" i="6" s="1"/>
  <c r="D174" i="6"/>
  <c r="F174" i="6" s="1"/>
  <c r="F158" i="6" s="1"/>
  <c r="C174" i="6"/>
  <c r="E174" i="6" s="1"/>
  <c r="E158" i="6" s="1"/>
  <c r="D173" i="6"/>
  <c r="F173" i="6" s="1"/>
  <c r="C173" i="6"/>
  <c r="C157" i="6" s="1"/>
  <c r="D172" i="6"/>
  <c r="F172" i="6" s="1"/>
  <c r="C172" i="6"/>
  <c r="E172" i="6" s="1"/>
  <c r="E170" i="6"/>
  <c r="E162" i="6" s="1"/>
  <c r="D165" i="6"/>
  <c r="F165" i="6" s="1"/>
  <c r="C165" i="6"/>
  <c r="E165" i="6" s="1"/>
  <c r="D163" i="6"/>
  <c r="C162" i="6"/>
  <c r="F159" i="6"/>
  <c r="E159" i="6"/>
  <c r="D159" i="6"/>
  <c r="C159" i="6"/>
  <c r="D157" i="6"/>
  <c r="E60" i="6"/>
  <c r="F59" i="6"/>
  <c r="E59" i="6"/>
  <c r="F58" i="6"/>
  <c r="F55" i="6"/>
  <c r="E55" i="6"/>
  <c r="F54" i="6"/>
  <c r="E54" i="6"/>
  <c r="F53" i="6"/>
  <c r="E53" i="6"/>
  <c r="F52" i="6"/>
  <c r="E52" i="6"/>
  <c r="F156" i="6" l="1"/>
  <c r="C163" i="6"/>
  <c r="F157" i="6"/>
  <c r="C158" i="6"/>
  <c r="D156" i="6"/>
  <c r="D158" i="6"/>
  <c r="C164" i="6"/>
  <c r="E173" i="6"/>
  <c r="E157" i="6" s="1"/>
  <c r="F192" i="6"/>
  <c r="F164" i="6" s="1"/>
  <c r="F163" i="6"/>
  <c r="E156" i="6"/>
  <c r="C156" i="6"/>
</calcChain>
</file>

<file path=xl/sharedStrings.xml><?xml version="1.0" encoding="utf-8"?>
<sst xmlns="http://schemas.openxmlformats.org/spreadsheetml/2006/main" count="884" uniqueCount="383">
  <si>
    <t>日　野　町</t>
  </si>
  <si>
    <t xml:space="preserve">
　各市町により対応している。</t>
    <rPh sb="2" eb="3">
      <t>カク</t>
    </rPh>
    <rPh sb="3" eb="4">
      <t>シ</t>
    </rPh>
    <rPh sb="4" eb="5">
      <t>マチ</t>
    </rPh>
    <rPh sb="8" eb="10">
      <t>タイオウ</t>
    </rPh>
    <phoneticPr fontId="1"/>
  </si>
  <si>
    <t>日野町農林課</t>
    <rPh sb="0" eb="2">
      <t>ヒノ</t>
    </rPh>
    <rPh sb="2" eb="3">
      <t>マチ</t>
    </rPh>
    <rPh sb="3" eb="5">
      <t>ノウリン</t>
    </rPh>
    <rPh sb="5" eb="6">
      <t>カ</t>
    </rPh>
    <phoneticPr fontId="1"/>
  </si>
  <si>
    <t>対象鳥獣</t>
    <rPh sb="0" eb="2">
      <t>タイショウ</t>
    </rPh>
    <rPh sb="2" eb="4">
      <t>チョウジュウ</t>
    </rPh>
    <phoneticPr fontId="1"/>
  </si>
  <si>
    <t>対象獣種</t>
    <rPh sb="0" eb="2">
      <t>タイショウ</t>
    </rPh>
    <rPh sb="2" eb="3">
      <t>ジュウ</t>
    </rPh>
    <rPh sb="3" eb="4">
      <t>シュ</t>
    </rPh>
    <phoneticPr fontId="1"/>
  </si>
  <si>
    <t>　ニホンジカ</t>
  </si>
  <si>
    <t>調査、事業執行の指導助言</t>
    <rPh sb="0" eb="2">
      <t>チョウサ</t>
    </rPh>
    <rPh sb="3" eb="5">
      <t>ジギョウ</t>
    </rPh>
    <rPh sb="5" eb="7">
      <t>シッコウ</t>
    </rPh>
    <rPh sb="8" eb="10">
      <t>シドウ</t>
    </rPh>
    <rPh sb="10" eb="12">
      <t>ジョゲン</t>
    </rPh>
    <phoneticPr fontId="1"/>
  </si>
  <si>
    <t>日野町　農林課</t>
  </si>
  <si>
    <t>被害面積</t>
    <rPh sb="0" eb="2">
      <t>ヒガイ</t>
    </rPh>
    <rPh sb="2" eb="4">
      <t>メンセキ</t>
    </rPh>
    <phoneticPr fontId="1"/>
  </si>
  <si>
    <t>捕　獲　計　画　頭　数　等</t>
    <rPh sb="0" eb="1">
      <t>ホ</t>
    </rPh>
    <rPh sb="2" eb="3">
      <t>エ</t>
    </rPh>
    <rPh sb="4" eb="5">
      <t>ケイ</t>
    </rPh>
    <rPh sb="6" eb="7">
      <t>ガ</t>
    </rPh>
    <rPh sb="8" eb="9">
      <t>アタマ</t>
    </rPh>
    <rPh sb="10" eb="11">
      <t>カズ</t>
    </rPh>
    <rPh sb="12" eb="13">
      <t>ナド</t>
    </rPh>
    <phoneticPr fontId="1"/>
  </si>
  <si>
    <t>０７４８－３６－５５１４</t>
  </si>
  <si>
    <t>６．被害防止施策の実施体制に関する事項</t>
    <rPh sb="2" eb="4">
      <t>ヒガイ</t>
    </rPh>
    <rPh sb="4" eb="6">
      <t>ボウシ</t>
    </rPh>
    <rPh sb="6" eb="7">
      <t>セ</t>
    </rPh>
    <rPh sb="7" eb="8">
      <t>サク</t>
    </rPh>
    <rPh sb="9" eb="11">
      <t>ジッシ</t>
    </rPh>
    <rPh sb="11" eb="13">
      <t>タイセイ</t>
    </rPh>
    <rPh sb="14" eb="15">
      <t>カン</t>
    </rPh>
    <rPh sb="17" eb="19">
      <t>ジコウ</t>
    </rPh>
    <phoneticPr fontId="1"/>
  </si>
  <si>
    <t>対象地域</t>
    <rPh sb="0" eb="2">
      <t>タイショウ</t>
    </rPh>
    <rPh sb="2" eb="4">
      <t>チイキ</t>
    </rPh>
    <phoneticPr fontId="1"/>
  </si>
  <si>
    <t>農業技術の検証
有害鳥獣対策、施策を関係機関に建議等の実施</t>
  </si>
  <si>
    <t>市内３漁業協同組合</t>
  </si>
  <si>
    <t xml:space="preserve">日　野　町 </t>
    <rPh sb="0" eb="1">
      <t>ヒ</t>
    </rPh>
    <rPh sb="2" eb="3">
      <t>ノ</t>
    </rPh>
    <rPh sb="4" eb="5">
      <t>マチ</t>
    </rPh>
    <phoneticPr fontId="1"/>
  </si>
  <si>
    <t>麦　類</t>
    <rPh sb="0" eb="1">
      <t>ムギ</t>
    </rPh>
    <rPh sb="2" eb="3">
      <t>タグイ</t>
    </rPh>
    <phoneticPr fontId="1"/>
  </si>
  <si>
    <t>魚類</t>
    <rPh sb="0" eb="2">
      <t>ギョルイ</t>
    </rPh>
    <phoneticPr fontId="1"/>
  </si>
  <si>
    <t>　　ニホンジカ（保護管理計画に基づく個体数調整）</t>
  </si>
  <si>
    <t>イノシシ</t>
  </si>
  <si>
    <t>電話番号</t>
    <rPh sb="0" eb="2">
      <t>デンワ</t>
    </rPh>
    <rPh sb="2" eb="4">
      <t>バンゴウ</t>
    </rPh>
    <phoneticPr fontId="1"/>
  </si>
  <si>
    <t>東近江地域農業センター</t>
    <rPh sb="0" eb="3">
      <t>ヒガシオウミ</t>
    </rPh>
    <rPh sb="3" eb="5">
      <t>チイキ</t>
    </rPh>
    <rPh sb="5" eb="7">
      <t>ノウギョウ</t>
    </rPh>
    <phoneticPr fontId="1"/>
  </si>
  <si>
    <t>　被害対策実施隊とし、主に被害防止対策の啓発指導を行う担当市職員を指名する。
　被害防止啓発指導、地域へ出向いての点検調査、学習会等の被害防止に係る啓発指導、侵入防止柵の設置指導、民家地域における外来獣の捕獲等を行う。</t>
    <rPh sb="33" eb="35">
      <t>シメイ</t>
    </rPh>
    <phoneticPr fontId="1"/>
  </si>
  <si>
    <t>日野町農業委員会</t>
  </si>
  <si>
    <t>ニホンジカ</t>
  </si>
  <si>
    <t>竜 王 町</t>
    <rPh sb="0" eb="1">
      <t>リュウ</t>
    </rPh>
    <rPh sb="2" eb="3">
      <t>オウ</t>
    </rPh>
    <rPh sb="4" eb="5">
      <t>マチ</t>
    </rPh>
    <phoneticPr fontId="1"/>
  </si>
  <si>
    <t>許認可関係の対応</t>
    <rPh sb="0" eb="3">
      <t>キョニンカ</t>
    </rPh>
    <rPh sb="3" eb="5">
      <t>カンケイ</t>
    </rPh>
    <rPh sb="6" eb="8">
      <t>タイオウ</t>
    </rPh>
    <phoneticPr fontId="1"/>
  </si>
  <si>
    <t>（４）許可権限委譲事項</t>
  </si>
  <si>
    <t>近江八幡市</t>
    <rPh sb="0" eb="2">
      <t>オウミ</t>
    </rPh>
    <rPh sb="2" eb="4">
      <t>ハチマン</t>
    </rPh>
    <rPh sb="4" eb="5">
      <t>シ</t>
    </rPh>
    <phoneticPr fontId="1"/>
  </si>
  <si>
    <t>近江八幡市市民部環境課</t>
    <rPh sb="5" eb="7">
      <t>シミン</t>
    </rPh>
    <rPh sb="7" eb="8">
      <t>ブ</t>
    </rPh>
    <rPh sb="8" eb="10">
      <t>カンキョウ</t>
    </rPh>
    <rPh sb="10" eb="11">
      <t>カ</t>
    </rPh>
    <phoneticPr fontId="1"/>
  </si>
  <si>
    <t>2漁業協同組合</t>
    <rPh sb="1" eb="3">
      <t>ギョギョウ</t>
    </rPh>
    <rPh sb="3" eb="5">
      <t>キョウドウ</t>
    </rPh>
    <rPh sb="5" eb="7">
      <t>クミアイ</t>
    </rPh>
    <phoneticPr fontId="1"/>
  </si>
  <si>
    <t>（４） その他被害防止施策の実施体制に関する事項</t>
    <rPh sb="6" eb="7">
      <t>タ</t>
    </rPh>
    <rPh sb="7" eb="9">
      <t>ヒガイ</t>
    </rPh>
    <rPh sb="9" eb="11">
      <t>ボウシ</t>
    </rPh>
    <rPh sb="11" eb="12">
      <t>セ</t>
    </rPh>
    <rPh sb="12" eb="13">
      <t>サク</t>
    </rPh>
    <rPh sb="14" eb="16">
      <t>ジッシ</t>
    </rPh>
    <rPh sb="16" eb="18">
      <t>タイセイ</t>
    </rPh>
    <rPh sb="19" eb="20">
      <t>カン</t>
    </rPh>
    <rPh sb="22" eb="24">
      <t>ジコウ</t>
    </rPh>
    <phoneticPr fontId="1"/>
  </si>
  <si>
    <t>計画主体</t>
    <rPh sb="0" eb="2">
      <t>ケイカク</t>
    </rPh>
    <rPh sb="2" eb="4">
      <t>シュタイ</t>
    </rPh>
    <phoneticPr fontId="1"/>
  </si>
  <si>
    <t>　被害対策実施隊(捕獲班)</t>
    <rPh sb="1" eb="3">
      <t>ヒガイ</t>
    </rPh>
    <rPh sb="3" eb="5">
      <t>タイサク</t>
    </rPh>
    <rPh sb="5" eb="7">
      <t>ジッシ</t>
    </rPh>
    <rPh sb="7" eb="8">
      <t>タイ</t>
    </rPh>
    <rPh sb="9" eb="11">
      <t>ホカク</t>
    </rPh>
    <rPh sb="11" eb="12">
      <t>ハン</t>
    </rPh>
    <phoneticPr fontId="1"/>
  </si>
  <si>
    <t>東近江市農業委員会</t>
  </si>
  <si>
    <t>被害発生(発生のおそれ)</t>
    <rPh sb="0" eb="2">
      <t>ヒガイ</t>
    </rPh>
    <rPh sb="2" eb="4">
      <t>ハッセイ</t>
    </rPh>
    <rPh sb="5" eb="7">
      <t>ハッセイ</t>
    </rPh>
    <phoneticPr fontId="1"/>
  </si>
  <si>
    <t>被　　　　害　　　　の　　　　現　　　　状</t>
    <rPh sb="0" eb="1">
      <t>ヒ</t>
    </rPh>
    <rPh sb="5" eb="6">
      <t>ガイ</t>
    </rPh>
    <rPh sb="15" eb="16">
      <t>ウツツ</t>
    </rPh>
    <rPh sb="20" eb="21">
      <t>ジョウ</t>
    </rPh>
    <phoneticPr fontId="1"/>
  </si>
  <si>
    <t>㈱野生動物保護管理事務所 関西分室</t>
    <rPh sb="1" eb="3">
      <t>ヤセイ</t>
    </rPh>
    <rPh sb="3" eb="5">
      <t>ドウブツ</t>
    </rPh>
    <rPh sb="5" eb="7">
      <t>ホゴ</t>
    </rPh>
    <rPh sb="7" eb="9">
      <t>カンリ</t>
    </rPh>
    <rPh sb="9" eb="11">
      <t>ジム</t>
    </rPh>
    <rPh sb="11" eb="12">
      <t>ショ</t>
    </rPh>
    <rPh sb="13" eb="15">
      <t>カンサイ</t>
    </rPh>
    <rPh sb="15" eb="17">
      <t>ブンシツ</t>
    </rPh>
    <phoneticPr fontId="1"/>
  </si>
  <si>
    <t>東　近　江　市</t>
    <rPh sb="0" eb="1">
      <t>ヒガシ</t>
    </rPh>
    <rPh sb="2" eb="3">
      <t>チカ</t>
    </rPh>
    <rPh sb="4" eb="5">
      <t>エ</t>
    </rPh>
    <rPh sb="6" eb="7">
      <t>シ</t>
    </rPh>
    <phoneticPr fontId="1"/>
  </si>
  <si>
    <t>メールアドレス</t>
  </si>
  <si>
    <t>果　樹</t>
    <rPh sb="0" eb="1">
      <t>ハテ</t>
    </rPh>
    <rPh sb="2" eb="3">
      <t>キ</t>
    </rPh>
    <phoneticPr fontId="1"/>
  </si>
  <si>
    <t>若干</t>
    <rPh sb="0" eb="2">
      <t>ジャッカン</t>
    </rPh>
    <phoneticPr fontId="1"/>
  </si>
  <si>
    <t>県警察本部</t>
    <rPh sb="0" eb="1">
      <t>ケン</t>
    </rPh>
    <rPh sb="1" eb="3">
      <t>ケイサツ</t>
    </rPh>
    <rPh sb="3" eb="5">
      <t>ホンブ</t>
    </rPh>
    <phoneticPr fontId="1"/>
  </si>
  <si>
    <t>被　害　数　値</t>
    <rPh sb="0" eb="1">
      <t>ヒ</t>
    </rPh>
    <rPh sb="2" eb="3">
      <t>ガイ</t>
    </rPh>
    <rPh sb="4" eb="5">
      <t>カズ</t>
    </rPh>
    <rPh sb="6" eb="7">
      <t>アタイ</t>
    </rPh>
    <phoneticPr fontId="1"/>
  </si>
  <si>
    <t>近江八幡市農業委員会</t>
  </si>
  <si>
    <t>鳥獣の種類</t>
    <rPh sb="0" eb="2">
      <t>チョウジュウ</t>
    </rPh>
    <rPh sb="3" eb="5">
      <t>シュルイ</t>
    </rPh>
    <phoneticPr fontId="1"/>
  </si>
  <si>
    <t>水稲・麦・大豆・野菜・その他</t>
    <rPh sb="0" eb="2">
      <t>スイトウ</t>
    </rPh>
    <rPh sb="3" eb="4">
      <t>ムギ</t>
    </rPh>
    <rPh sb="5" eb="7">
      <t>ダイズ</t>
    </rPh>
    <rPh sb="8" eb="10">
      <t>ヤサイ</t>
    </rPh>
    <rPh sb="13" eb="14">
      <t>タ</t>
    </rPh>
    <phoneticPr fontId="1"/>
  </si>
  <si>
    <t>(H=1.2m)　2.0km</t>
  </si>
  <si>
    <t>　</t>
  </si>
  <si>
    <t>市内２森林組合</t>
  </si>
  <si>
    <t>　アライグマ</t>
  </si>
  <si>
    <t>漁業者への普及啓発</t>
  </si>
  <si>
    <t>滋賀県蒲生郡日野町河原一丁目1番地</t>
    <rPh sb="0" eb="3">
      <t>シガケン</t>
    </rPh>
    <rPh sb="3" eb="6">
      <t>ガモウグン</t>
    </rPh>
    <rPh sb="6" eb="9">
      <t>ヒノチョウ</t>
    </rPh>
    <rPh sb="9" eb="11">
      <t>カワラ</t>
    </rPh>
    <rPh sb="11" eb="12">
      <t>イッ</t>
    </rPh>
    <rPh sb="12" eb="14">
      <t>チョウメ</t>
    </rPh>
    <rPh sb="15" eb="16">
      <t>バン</t>
    </rPh>
    <rPh sb="16" eb="17">
      <t>チ</t>
    </rPh>
    <phoneticPr fontId="1"/>
  </si>
  <si>
    <t>２．鳥獣による農林水産業等に係る被害の防止に関する基本的な方針</t>
  </si>
  <si>
    <t>（１）侵入防止柵の整備計画</t>
  </si>
  <si>
    <t>連絡・捕獲許可</t>
    <rPh sb="0" eb="2">
      <t>レンラク</t>
    </rPh>
    <rPh sb="3" eb="5">
      <t>ホカク</t>
    </rPh>
    <rPh sb="5" eb="7">
      <t>キョカ</t>
    </rPh>
    <phoneticPr fontId="1"/>
  </si>
  <si>
    <t>各関係機関への連絡及び現場確保</t>
    <rPh sb="0" eb="1">
      <t>カク</t>
    </rPh>
    <rPh sb="1" eb="3">
      <t>カンケイ</t>
    </rPh>
    <rPh sb="3" eb="5">
      <t>キカン</t>
    </rPh>
    <rPh sb="7" eb="9">
      <t>レンラク</t>
    </rPh>
    <rPh sb="9" eb="10">
      <t>オヨ</t>
    </rPh>
    <rPh sb="11" eb="13">
      <t>ゲンバ</t>
    </rPh>
    <rPh sb="13" eb="15">
      <t>カクホ</t>
    </rPh>
    <phoneticPr fontId="1"/>
  </si>
  <si>
    <t>緩衝帯設置及び移動経路遮断のための伐採を実施</t>
    <rPh sb="0" eb="2">
      <t>カンショウ</t>
    </rPh>
    <rPh sb="2" eb="3">
      <t>オビ</t>
    </rPh>
    <rPh sb="3" eb="5">
      <t>セッチ</t>
    </rPh>
    <rPh sb="5" eb="6">
      <t>オヨ</t>
    </rPh>
    <rPh sb="7" eb="9">
      <t>イドウ</t>
    </rPh>
    <rPh sb="9" eb="11">
      <t>ケイロ</t>
    </rPh>
    <rPh sb="11" eb="13">
      <t>シャダン</t>
    </rPh>
    <rPh sb="17" eb="19">
      <t>バッサイ</t>
    </rPh>
    <rPh sb="20" eb="22">
      <t>ジッシ</t>
    </rPh>
    <phoneticPr fontId="1"/>
  </si>
  <si>
    <t>　地元猟友会と農家（狩猟免許取得者）が連携し個体数調整及び有害鳥獣捕獲により捕獲(銃器、わな)による個体数管理を実施する。
　狩猟期間にいては農家（狩猟免許取得者）が自主的にわなによる捕獲を行う。</t>
  </si>
  <si>
    <t>日野町猟友会</t>
  </si>
  <si>
    <t>０７４８－５８－３７３０</t>
  </si>
  <si>
    <t>カ　ラ　ス</t>
  </si>
  <si>
    <t>日野町有害鳥獣被害対策協議会</t>
    <rPh sb="0" eb="2">
      <t>ヒノ</t>
    </rPh>
    <rPh sb="2" eb="3">
      <t>マチ</t>
    </rPh>
    <rPh sb="3" eb="5">
      <t>ユウガイ</t>
    </rPh>
    <rPh sb="5" eb="7">
      <t>チョウジュウ</t>
    </rPh>
    <rPh sb="7" eb="9">
      <t>ヒガイ</t>
    </rPh>
    <rPh sb="9" eb="11">
      <t>タイサク</t>
    </rPh>
    <rPh sb="11" eb="14">
      <t>キョウギカイ</t>
    </rPh>
    <phoneticPr fontId="1"/>
  </si>
  <si>
    <t>ハクビシン</t>
  </si>
  <si>
    <t>役　　　　　　　　　　割</t>
    <rPh sb="0" eb="1">
      <t>ヤク</t>
    </rPh>
    <rPh sb="11" eb="12">
      <t>ワリ</t>
    </rPh>
    <phoneticPr fontId="1"/>
  </si>
  <si>
    <t>対　　　象　　　鳥　　　獣</t>
    <rPh sb="0" eb="1">
      <t>タイ</t>
    </rPh>
    <rPh sb="4" eb="5">
      <t>ゾウ</t>
    </rPh>
    <rPh sb="8" eb="9">
      <t>トリ</t>
    </rPh>
    <rPh sb="12" eb="13">
      <t>ジュウ</t>
    </rPh>
    <phoneticPr fontId="1"/>
  </si>
  <si>
    <t>協議会の名称</t>
    <rPh sb="0" eb="3">
      <t>キョウギカイ</t>
    </rPh>
    <rPh sb="4" eb="6">
      <t>メイショウ</t>
    </rPh>
    <phoneticPr fontId="1"/>
  </si>
  <si>
    <t>捕獲に関する取り組み</t>
  </si>
  <si>
    <t>東近江市</t>
    <rPh sb="0" eb="4">
      <t>ヒガシオウミシ</t>
    </rPh>
    <phoneticPr fontId="1"/>
  </si>
  <si>
    <t>竜　王　町</t>
    <rPh sb="0" eb="1">
      <t>リュウ</t>
    </rPh>
    <rPh sb="2" eb="3">
      <t>オウ</t>
    </rPh>
    <rPh sb="4" eb="5">
      <t>マチ</t>
    </rPh>
    <phoneticPr fontId="1"/>
  </si>
  <si>
    <t>日　野　町</t>
    <rPh sb="0" eb="1">
      <t>ヒ</t>
    </rPh>
    <rPh sb="2" eb="3">
      <t>ノ</t>
    </rPh>
    <rPh sb="4" eb="5">
      <t>マチ</t>
    </rPh>
    <phoneticPr fontId="1"/>
  </si>
  <si>
    <t>滋賀県東近江農業農村振興事務所</t>
  </si>
  <si>
    <t>滋賀県東近江農業農村振興事務所</t>
    <rPh sb="0" eb="3">
      <t>シガケン</t>
    </rPh>
    <rPh sb="3" eb="6">
      <t>ヒガシオウミ</t>
    </rPh>
    <rPh sb="6" eb="8">
      <t>ノウギョウ</t>
    </rPh>
    <rPh sb="8" eb="10">
      <t>ノウソン</t>
    </rPh>
    <rPh sb="10" eb="12">
      <t>シンコウ</t>
    </rPh>
    <rPh sb="12" eb="14">
      <t>ジム</t>
    </rPh>
    <rPh sb="14" eb="15">
      <t>ショ</t>
    </rPh>
    <phoneticPr fontId="1"/>
  </si>
  <si>
    <t>ニホンザル</t>
  </si>
  <si>
    <t>　捕獲計画数等の考え方</t>
    <rPh sb="1" eb="3">
      <t>ホカク</t>
    </rPh>
    <rPh sb="3" eb="5">
      <t>ケイカク</t>
    </rPh>
    <rPh sb="5" eb="6">
      <t>スウ</t>
    </rPh>
    <rPh sb="6" eb="7">
      <t>ナド</t>
    </rPh>
    <rPh sb="8" eb="9">
      <t>カンガ</t>
    </rPh>
    <rPh sb="10" eb="11">
      <t>カタ</t>
    </rPh>
    <phoneticPr fontId="1"/>
  </si>
  <si>
    <t>獣美恵堂</t>
    <rPh sb="0" eb="1">
      <t>ジュウ</t>
    </rPh>
    <rPh sb="1" eb="2">
      <t>ビ</t>
    </rPh>
    <rPh sb="2" eb="3">
      <t>メグ</t>
    </rPh>
    <rPh sb="3" eb="4">
      <t>ドウ</t>
    </rPh>
    <phoneticPr fontId="1"/>
  </si>
  <si>
    <t>～</t>
  </si>
  <si>
    <t>日野町</t>
    <rPh sb="0" eb="2">
      <t>ヒノ</t>
    </rPh>
    <rPh sb="2" eb="3">
      <t>マチ</t>
    </rPh>
    <phoneticPr fontId="1"/>
  </si>
  <si>
    <t>竜王町有害鳥獣対策協議会</t>
    <rPh sb="0" eb="2">
      <t>リュウオウ</t>
    </rPh>
    <rPh sb="2" eb="3">
      <t>マチ</t>
    </rPh>
    <rPh sb="3" eb="5">
      <t>ユウガイ</t>
    </rPh>
    <rPh sb="5" eb="7">
      <t>チョウジュウ</t>
    </rPh>
    <rPh sb="7" eb="9">
      <t>タイサク</t>
    </rPh>
    <rPh sb="9" eb="12">
      <t>キョウギカイ</t>
    </rPh>
    <phoneticPr fontId="1"/>
  </si>
  <si>
    <t>滋賀中央森林組合　日野事業所</t>
    <rPh sb="0" eb="2">
      <t>シガ</t>
    </rPh>
    <rPh sb="2" eb="4">
      <t>チュウオウ</t>
    </rPh>
    <rPh sb="4" eb="6">
      <t>シンリン</t>
    </rPh>
    <rPh sb="6" eb="8">
      <t>クミアイ</t>
    </rPh>
    <rPh sb="9" eb="11">
      <t>ヒノ</t>
    </rPh>
    <rPh sb="11" eb="13">
      <t>ジギョウ</t>
    </rPh>
    <rPh sb="13" eb="14">
      <t>ショ</t>
    </rPh>
    <phoneticPr fontId="1"/>
  </si>
  <si>
    <t>滋賀県立大学 環境生態学科</t>
    <rPh sb="0" eb="4">
      <t>シガケンリツ</t>
    </rPh>
    <rPh sb="4" eb="6">
      <t>ダイガク</t>
    </rPh>
    <rPh sb="7" eb="9">
      <t>カンキョウ</t>
    </rPh>
    <rPh sb="9" eb="11">
      <t>セイタイ</t>
    </rPh>
    <rPh sb="11" eb="13">
      <t>ガッカ</t>
    </rPh>
    <phoneticPr fontId="1"/>
  </si>
  <si>
    <t>竜王町猟友会</t>
  </si>
  <si>
    <t>狩猟免許取得のための研修会等</t>
    <rPh sb="0" eb="2">
      <t>シュリョウ</t>
    </rPh>
    <rPh sb="2" eb="4">
      <t>メンキョ</t>
    </rPh>
    <rPh sb="4" eb="6">
      <t>シュトク</t>
    </rPh>
    <rPh sb="10" eb="12">
      <t>ケンシュウ</t>
    </rPh>
    <rPh sb="12" eb="13">
      <t>カイ</t>
    </rPh>
    <rPh sb="13" eb="14">
      <t>ナド</t>
    </rPh>
    <phoneticPr fontId="1"/>
  </si>
  <si>
    <t>集落ぐるみの総合的な取組の推進・実践</t>
  </si>
  <si>
    <t>野　菜</t>
    <rPh sb="0" eb="1">
      <t>ノ</t>
    </rPh>
    <rPh sb="2" eb="3">
      <t>ナ</t>
    </rPh>
    <phoneticPr fontId="1"/>
  </si>
  <si>
    <t>〈連絡先〉</t>
    <rPh sb="1" eb="3">
      <t>レンラク</t>
    </rPh>
    <rPh sb="3" eb="4">
      <t>サキ</t>
    </rPh>
    <phoneticPr fontId="1"/>
  </si>
  <si>
    <t>日　　野　　町</t>
    <rPh sb="0" eb="1">
      <t>ヒ</t>
    </rPh>
    <rPh sb="3" eb="4">
      <t>ノ</t>
    </rPh>
    <rPh sb="6" eb="7">
      <t>マチ</t>
    </rPh>
    <phoneticPr fontId="1"/>
  </si>
  <si>
    <t>（２） 関係機関に関する事項</t>
    <rPh sb="4" eb="6">
      <t>カンケイ</t>
    </rPh>
    <rPh sb="6" eb="8">
      <t>キカン</t>
    </rPh>
    <rPh sb="9" eb="10">
      <t>カン</t>
    </rPh>
    <rPh sb="12" eb="14">
      <t>ジコウ</t>
    </rPh>
    <phoneticPr fontId="1"/>
  </si>
  <si>
    <t>猟友会　支部(班)</t>
    <rPh sb="0" eb="3">
      <t>リョウユウカイ</t>
    </rPh>
    <rPh sb="4" eb="6">
      <t>シブ</t>
    </rPh>
    <rPh sb="7" eb="8">
      <t>ハン</t>
    </rPh>
    <phoneticPr fontId="1"/>
  </si>
  <si>
    <t>（２）その他捕獲に関する取組</t>
  </si>
  <si>
    <t>小型捕獲器により被害個所を中心に捕獲する。</t>
    <rPh sb="0" eb="2">
      <t>コガタ</t>
    </rPh>
    <rPh sb="2" eb="4">
      <t>ホカク</t>
    </rPh>
    <rPh sb="4" eb="5">
      <t>キ</t>
    </rPh>
    <rPh sb="8" eb="10">
      <t>ヒガイ</t>
    </rPh>
    <rPh sb="10" eb="12">
      <t>カショ</t>
    </rPh>
    <rPh sb="13" eb="15">
      <t>チュウシン</t>
    </rPh>
    <rPh sb="16" eb="18">
      <t>ホカク</t>
    </rPh>
    <phoneticPr fontId="1"/>
  </si>
  <si>
    <t>鳥獣保護面での調整</t>
  </si>
  <si>
    <t>防護柵の設置等に関する取り組み</t>
    <rPh sb="0" eb="3">
      <t>ボウゴサク</t>
    </rPh>
    <rPh sb="4" eb="6">
      <t>セッチ</t>
    </rPh>
    <rPh sb="6" eb="7">
      <t>ナド</t>
    </rPh>
    <rPh sb="8" eb="9">
      <t>カン</t>
    </rPh>
    <rPh sb="11" eb="12">
      <t>ト</t>
    </rPh>
    <rPh sb="13" eb="14">
      <t>ク</t>
    </rPh>
    <phoneticPr fontId="1"/>
  </si>
  <si>
    <t>カ　ワ　ウ</t>
  </si>
  <si>
    <t>年　　度</t>
    <rPh sb="0" eb="1">
      <t>ネン</t>
    </rPh>
    <rPh sb="3" eb="4">
      <t>ド</t>
    </rPh>
    <phoneticPr fontId="1"/>
  </si>
  <si>
    <t>県鳥獣対策室</t>
    <rPh sb="0" eb="1">
      <t>ケン</t>
    </rPh>
    <rPh sb="1" eb="3">
      <t>チョウジュウ</t>
    </rPh>
    <rPh sb="3" eb="5">
      <t>タイサク</t>
    </rPh>
    <rPh sb="5" eb="6">
      <t>シツ</t>
    </rPh>
    <phoneticPr fontId="1"/>
  </si>
  <si>
    <t>課　　　　　　　題</t>
    <rPh sb="0" eb="1">
      <t>カ</t>
    </rPh>
    <rPh sb="8" eb="9">
      <t>ダイ</t>
    </rPh>
    <phoneticPr fontId="1"/>
  </si>
  <si>
    <t>東近江市野生動物保護管理対策協議会</t>
    <rPh sb="0" eb="4">
      <t>ヒガシオウミシ</t>
    </rPh>
    <rPh sb="4" eb="6">
      <t>ヤセイ</t>
    </rPh>
    <rPh sb="6" eb="8">
      <t>ドウブツ</t>
    </rPh>
    <rPh sb="8" eb="10">
      <t>ホゴ</t>
    </rPh>
    <rPh sb="10" eb="12">
      <t>カンリ</t>
    </rPh>
    <rPh sb="12" eb="14">
      <t>タイサク</t>
    </rPh>
    <rPh sb="14" eb="17">
      <t>キョウギカイ</t>
    </rPh>
    <phoneticPr fontId="1"/>
  </si>
  <si>
    <t>鳥獣保護員</t>
  </si>
  <si>
    <t>東近江地域としての取り組み</t>
    <rPh sb="0" eb="3">
      <t>ヒガシオウミ</t>
    </rPh>
    <rPh sb="3" eb="5">
      <t>チイキ</t>
    </rPh>
    <rPh sb="9" eb="10">
      <t>ト</t>
    </rPh>
    <rPh sb="11" eb="12">
      <t>ク</t>
    </rPh>
    <phoneticPr fontId="1"/>
  </si>
  <si>
    <t>構成機関の名称</t>
    <rPh sb="0" eb="2">
      <t>コウセイ</t>
    </rPh>
    <rPh sb="2" eb="4">
      <t>キカン</t>
    </rPh>
    <rPh sb="5" eb="7">
      <t>メイショウ</t>
    </rPh>
    <phoneticPr fontId="1"/>
  </si>
  <si>
    <t>　捕獲等の取り組み内容</t>
    <rPh sb="1" eb="3">
      <t>ホカク</t>
    </rPh>
    <rPh sb="3" eb="4">
      <t>ナド</t>
    </rPh>
    <rPh sb="5" eb="6">
      <t>ト</t>
    </rPh>
    <rPh sb="7" eb="8">
      <t>ク</t>
    </rPh>
    <rPh sb="9" eb="11">
      <t>ナイヨウ</t>
    </rPh>
    <phoneticPr fontId="1"/>
  </si>
  <si>
    <t>蒲生郡日野町</t>
    <rPh sb="0" eb="3">
      <t>ガモウグン</t>
    </rPh>
    <rPh sb="3" eb="5">
      <t>ヒノ</t>
    </rPh>
    <rPh sb="5" eb="6">
      <t>マチ</t>
    </rPh>
    <phoneticPr fontId="1"/>
  </si>
  <si>
    <t>協議会の運営、対策の計画及び実施</t>
  </si>
  <si>
    <t>捕獲体制の連絡及び実施</t>
    <rPh sb="0" eb="2">
      <t>ホカク</t>
    </rPh>
    <rPh sb="2" eb="4">
      <t>タイセイ</t>
    </rPh>
    <rPh sb="5" eb="7">
      <t>レンラク</t>
    </rPh>
    <rPh sb="7" eb="8">
      <t>オヨ</t>
    </rPh>
    <rPh sb="9" eb="11">
      <t>ジッシ</t>
    </rPh>
    <phoneticPr fontId="1"/>
  </si>
  <si>
    <t>　地元猟友会による銃器捕獲を行うとともに被害集落の農業者等によるわな捕獲を行い、猟友会や集落等が連携しながら捕獲を行い、個体数調整及び有害鳥獣捕獲により捕獲による個体数管理を実施する。</t>
  </si>
  <si>
    <t>水　稲</t>
    <rPh sb="0" eb="1">
      <t>ミズ</t>
    </rPh>
    <rPh sb="2" eb="3">
      <t>イネ</t>
    </rPh>
    <phoneticPr fontId="1"/>
  </si>
  <si>
    <t>わなを増設し被害地区での捕獲を推進する。</t>
    <rPh sb="3" eb="5">
      <t>ゾウセツ</t>
    </rPh>
    <rPh sb="6" eb="8">
      <t>ヒガイ</t>
    </rPh>
    <rPh sb="8" eb="10">
      <t>チク</t>
    </rPh>
    <rPh sb="12" eb="14">
      <t>ホカク</t>
    </rPh>
    <rPh sb="15" eb="17">
      <t>スイシン</t>
    </rPh>
    <phoneticPr fontId="1"/>
  </si>
  <si>
    <t>滋賀県猟友会八幡支部</t>
  </si>
  <si>
    <t>カワウ</t>
  </si>
  <si>
    <t>指　　　標</t>
    <rPh sb="0" eb="1">
      <t>ユビ</t>
    </rPh>
    <rPh sb="4" eb="5">
      <t>シルベ</t>
    </rPh>
    <phoneticPr fontId="1"/>
  </si>
  <si>
    <t>　住民</t>
    <rPh sb="1" eb="3">
      <t>ジュウミン</t>
    </rPh>
    <phoneticPr fontId="1"/>
  </si>
  <si>
    <t>近江八幡市獣害対策協議会</t>
    <rPh sb="0" eb="2">
      <t>オウミ</t>
    </rPh>
    <rPh sb="2" eb="4">
      <t>ハチマン</t>
    </rPh>
    <rPh sb="4" eb="5">
      <t>シ</t>
    </rPh>
    <rPh sb="5" eb="6">
      <t>ジュウ</t>
    </rPh>
    <rPh sb="6" eb="7">
      <t>ガイ</t>
    </rPh>
    <rPh sb="7" eb="9">
      <t>タイサク</t>
    </rPh>
    <rPh sb="9" eb="12">
      <t>キョウギカイ</t>
    </rPh>
    <phoneticPr fontId="1"/>
  </si>
  <si>
    <t>集落、農家への普及啓発
協議会の運営、対策の計画及び実施
漁業者への普及啓発</t>
    <rPh sb="0" eb="2">
      <t>シュウラク</t>
    </rPh>
    <rPh sb="3" eb="5">
      <t>ノウカ</t>
    </rPh>
    <rPh sb="7" eb="9">
      <t>フキュウ</t>
    </rPh>
    <rPh sb="9" eb="11">
      <t>ケイハツ</t>
    </rPh>
    <rPh sb="12" eb="15">
      <t>キョウギカイ</t>
    </rPh>
    <rPh sb="16" eb="18">
      <t>ウンエイ</t>
    </rPh>
    <rPh sb="19" eb="21">
      <t>タイサク</t>
    </rPh>
    <rPh sb="22" eb="24">
      <t>ケイカク</t>
    </rPh>
    <rPh sb="24" eb="25">
      <t>オヨ</t>
    </rPh>
    <rPh sb="26" eb="28">
      <t>ジッシ</t>
    </rPh>
    <rPh sb="29" eb="31">
      <t>ギョギョウ</t>
    </rPh>
    <rPh sb="31" eb="32">
      <t>シャ</t>
    </rPh>
    <rPh sb="34" eb="36">
      <t>フキュウ</t>
    </rPh>
    <rPh sb="36" eb="38">
      <t>ケイハツ</t>
    </rPh>
    <phoneticPr fontId="1"/>
  </si>
  <si>
    <t>従来講じてきた被害防止対策</t>
  </si>
  <si>
    <t>東近江地域鳥獣被害防止対策協議会</t>
    <rPh sb="0" eb="3">
      <t>ヒガシオウミ</t>
    </rPh>
    <rPh sb="3" eb="5">
      <t>チイキ</t>
    </rPh>
    <rPh sb="5" eb="7">
      <t>チョウジュウ</t>
    </rPh>
    <rPh sb="7" eb="9">
      <t>ヒガイ</t>
    </rPh>
    <rPh sb="9" eb="11">
      <t>ボウシ</t>
    </rPh>
    <rPh sb="11" eb="13">
      <t>タイサク</t>
    </rPh>
    <rPh sb="13" eb="16">
      <t>キョウギカイ</t>
    </rPh>
    <phoneticPr fontId="1"/>
  </si>
  <si>
    <t>　活用できるものについては捕獲した猟友会等により有効活用を図る。活用不能なものについては捕獲現場等で適切に埋設処理を行う。</t>
  </si>
  <si>
    <t>グリーン近江農業協同組合</t>
  </si>
  <si>
    <t xml:space="preserve">
　山地周辺や河川沿いでの侵入防止柵の整備がすすむにつれて生息域の拡散が見られるため、山地横断道路での対策や河川内の対策が必要となってきている。</t>
    <rPh sb="2" eb="4">
      <t>サンチ</t>
    </rPh>
    <rPh sb="4" eb="6">
      <t>シュウヘン</t>
    </rPh>
    <rPh sb="7" eb="9">
      <t>カセン</t>
    </rPh>
    <rPh sb="9" eb="10">
      <t>ゾ</t>
    </rPh>
    <rPh sb="13" eb="15">
      <t>シンニュウ</t>
    </rPh>
    <rPh sb="15" eb="17">
      <t>ボウシ</t>
    </rPh>
    <rPh sb="17" eb="18">
      <t>サク</t>
    </rPh>
    <rPh sb="19" eb="21">
      <t>セイビ</t>
    </rPh>
    <rPh sb="29" eb="32">
      <t>セイソクイキ</t>
    </rPh>
    <rPh sb="33" eb="35">
      <t>カクサン</t>
    </rPh>
    <rPh sb="36" eb="37">
      <t>ミ</t>
    </rPh>
    <rPh sb="43" eb="45">
      <t>サンチ</t>
    </rPh>
    <rPh sb="45" eb="47">
      <t>オウダン</t>
    </rPh>
    <rPh sb="47" eb="49">
      <t>ドウロ</t>
    </rPh>
    <rPh sb="51" eb="53">
      <t>タイサク</t>
    </rPh>
    <rPh sb="54" eb="56">
      <t>カセン</t>
    </rPh>
    <rPh sb="56" eb="57">
      <t>ナイ</t>
    </rPh>
    <rPh sb="58" eb="60">
      <t>タイサク</t>
    </rPh>
    <rPh sb="61" eb="63">
      <t>ヒツヨウ</t>
    </rPh>
    <phoneticPr fontId="1"/>
  </si>
  <si>
    <t>計</t>
    <rPh sb="0" eb="1">
      <t>ケイ</t>
    </rPh>
    <phoneticPr fontId="1"/>
  </si>
  <si>
    <t>　滋賀県中部森林整備事務所</t>
    <rPh sb="1" eb="4">
      <t>シガケン</t>
    </rPh>
    <rPh sb="4" eb="6">
      <t>チュウブ</t>
    </rPh>
    <rPh sb="6" eb="8">
      <t>シンリン</t>
    </rPh>
    <rPh sb="8" eb="10">
      <t>セイビ</t>
    </rPh>
    <rPh sb="10" eb="12">
      <t>ジム</t>
    </rPh>
    <rPh sb="12" eb="13">
      <t>ショ</t>
    </rPh>
    <phoneticPr fontId="1"/>
  </si>
  <si>
    <t>３．対象鳥獣の捕獲等に関する事項</t>
  </si>
  <si>
    <t>　滋賀県猟友会　支部(班)</t>
    <rPh sb="1" eb="4">
      <t>シガケン</t>
    </rPh>
    <rPh sb="4" eb="7">
      <t>リョウユウカイ</t>
    </rPh>
    <rPh sb="8" eb="10">
      <t>シブ</t>
    </rPh>
    <rPh sb="11" eb="12">
      <t>ハン</t>
    </rPh>
    <phoneticPr fontId="1"/>
  </si>
  <si>
    <t>竜　　王　　町</t>
    <rPh sb="0" eb="1">
      <t>リュウ</t>
    </rPh>
    <rPh sb="3" eb="4">
      <t>オウ</t>
    </rPh>
    <rPh sb="6" eb="7">
      <t>マチ</t>
    </rPh>
    <phoneticPr fontId="1"/>
  </si>
  <si>
    <t>実施隊(捕獲班)</t>
    <rPh sb="0" eb="2">
      <t>ジッシ</t>
    </rPh>
    <rPh sb="2" eb="3">
      <t>タイ</t>
    </rPh>
    <rPh sb="4" eb="6">
      <t>ホカク</t>
    </rPh>
    <rPh sb="6" eb="7">
      <t>ハン</t>
    </rPh>
    <phoneticPr fontId="1"/>
  </si>
  <si>
    <t>果　樹</t>
  </si>
  <si>
    <t>（３）被害の軽減目標</t>
  </si>
  <si>
    <t>各市町捕獲担当課</t>
    <rPh sb="0" eb="1">
      <t>カク</t>
    </rPh>
    <rPh sb="1" eb="2">
      <t>シ</t>
    </rPh>
    <rPh sb="2" eb="3">
      <t>マチ</t>
    </rPh>
    <rPh sb="3" eb="5">
      <t>ホカク</t>
    </rPh>
    <rPh sb="5" eb="8">
      <t>タントウカ</t>
    </rPh>
    <phoneticPr fontId="1"/>
  </si>
  <si>
    <t>ﾜｲﾔｰﾒｯｼｭ柵</t>
    <rPh sb="8" eb="9">
      <t>サク</t>
    </rPh>
    <phoneticPr fontId="1"/>
  </si>
  <si>
    <t>　カワウ</t>
  </si>
  <si>
    <t>個体数調整、有害捕獲の計画及び実施</t>
    <rPh sb="11" eb="13">
      <t>ケイカク</t>
    </rPh>
    <rPh sb="13" eb="14">
      <t>オヨ</t>
    </rPh>
    <phoneticPr fontId="1"/>
  </si>
  <si>
    <t>７．捕獲等をした対象鳥獣の処理に関する事項</t>
    <rPh sb="2" eb="4">
      <t>ホカク</t>
    </rPh>
    <rPh sb="4" eb="5">
      <t>ナド</t>
    </rPh>
    <rPh sb="8" eb="10">
      <t>タイショウ</t>
    </rPh>
    <rPh sb="10" eb="12">
      <t>チョウジュウ</t>
    </rPh>
    <rPh sb="13" eb="15">
      <t>ショリ</t>
    </rPh>
    <rPh sb="16" eb="17">
      <t>カン</t>
    </rPh>
    <rPh sb="19" eb="21">
      <t>ジコウ</t>
    </rPh>
    <phoneticPr fontId="1"/>
  </si>
  <si>
    <t>nourin@town.shiga-hino.lg.jp</t>
  </si>
  <si>
    <t>県中部森林整備事務所</t>
    <rPh sb="0" eb="1">
      <t>ケン</t>
    </rPh>
    <rPh sb="1" eb="3">
      <t>チュウブ</t>
    </rPh>
    <rPh sb="3" eb="5">
      <t>シンリン</t>
    </rPh>
    <rPh sb="5" eb="7">
      <t>セイビ</t>
    </rPh>
    <rPh sb="7" eb="9">
      <t>ジム</t>
    </rPh>
    <rPh sb="9" eb="10">
      <t>ショ</t>
    </rPh>
    <phoneticPr fontId="1"/>
  </si>
  <si>
    <t>アライグマ</t>
  </si>
  <si>
    <t>被害金額</t>
    <rPh sb="0" eb="2">
      <t>ヒガイ</t>
    </rPh>
    <rPh sb="2" eb="4">
      <t>キンガク</t>
    </rPh>
    <phoneticPr fontId="1"/>
  </si>
  <si>
    <t>計画期間</t>
    <rPh sb="0" eb="2">
      <t>ケイカク</t>
    </rPh>
    <rPh sb="2" eb="4">
      <t>キカン</t>
    </rPh>
    <phoneticPr fontId="1"/>
  </si>
  <si>
    <t>防除対策の指導、情報提供</t>
  </si>
  <si>
    <t>取　　組　　内　　容</t>
    <rPh sb="0" eb="1">
      <t>トリ</t>
    </rPh>
    <rPh sb="3" eb="4">
      <t>クミ</t>
    </rPh>
    <rPh sb="6" eb="7">
      <t>ナイ</t>
    </rPh>
    <rPh sb="9" eb="10">
      <t>カタチ</t>
    </rPh>
    <phoneticPr fontId="1"/>
  </si>
  <si>
    <t>　滋賀県東近江警察署　生活安全課</t>
    <rPh sb="1" eb="4">
      <t>シガケン</t>
    </rPh>
    <rPh sb="4" eb="7">
      <t>ヒガシオウミ</t>
    </rPh>
    <rPh sb="7" eb="10">
      <t>ケイサツショ</t>
    </rPh>
    <rPh sb="11" eb="13">
      <t>セイカツ</t>
    </rPh>
    <rPh sb="13" eb="16">
      <t>アンゼンカ</t>
    </rPh>
    <phoneticPr fontId="1"/>
  </si>
  <si>
    <t>５．対象鳥獣による住民の生命、身体または財産に係る障害が生じ、または生じるおそれがある場合の
　　対処に関する事項</t>
    <rPh sb="2" eb="4">
      <t>タイショウ</t>
    </rPh>
    <rPh sb="4" eb="6">
      <t>チョウジュウ</t>
    </rPh>
    <rPh sb="9" eb="11">
      <t>ジュウミン</t>
    </rPh>
    <rPh sb="12" eb="14">
      <t>セイメイ</t>
    </rPh>
    <rPh sb="15" eb="17">
      <t>シンタイ</t>
    </rPh>
    <rPh sb="20" eb="22">
      <t>ザイサン</t>
    </rPh>
    <rPh sb="23" eb="24">
      <t>カカ</t>
    </rPh>
    <rPh sb="25" eb="27">
      <t>ショウガイ</t>
    </rPh>
    <rPh sb="28" eb="29">
      <t>ショウ</t>
    </rPh>
    <rPh sb="34" eb="35">
      <t>ショウ</t>
    </rPh>
    <rPh sb="43" eb="45">
      <t>バアイ</t>
    </rPh>
    <rPh sb="49" eb="51">
      <t>タイショ</t>
    </rPh>
    <rPh sb="52" eb="53">
      <t>カン</t>
    </rPh>
    <rPh sb="55" eb="57">
      <t>ジコウ</t>
    </rPh>
    <phoneticPr fontId="1"/>
  </si>
  <si>
    <t>近　江　八　幡　市</t>
    <rPh sb="0" eb="1">
      <t>チカ</t>
    </rPh>
    <rPh sb="2" eb="3">
      <t>エ</t>
    </rPh>
    <rPh sb="4" eb="5">
      <t>ハチ</t>
    </rPh>
    <rPh sb="6" eb="7">
      <t>ハタ</t>
    </rPh>
    <rPh sb="8" eb="9">
      <t>シ</t>
    </rPh>
    <phoneticPr fontId="1"/>
  </si>
  <si>
    <t>日野町有害鳥獣被害対策協議会</t>
    <rPh sb="0" eb="3">
      <t>ヒノチョウ</t>
    </rPh>
    <rPh sb="3" eb="5">
      <t>ユウガイ</t>
    </rPh>
    <rPh sb="5" eb="7">
      <t>チョウジュウ</t>
    </rPh>
    <rPh sb="7" eb="9">
      <t>ヒガイ</t>
    </rPh>
    <rPh sb="9" eb="11">
      <t>タイサク</t>
    </rPh>
    <rPh sb="11" eb="14">
      <t>キョウギカイ</t>
    </rPh>
    <phoneticPr fontId="1"/>
  </si>
  <si>
    <t>滋賀県中部森林整備事務所</t>
  </si>
  <si>
    <t>近江八幡市・東近江市・日野町・竜王町</t>
    <rPh sb="0" eb="2">
      <t>オウミ</t>
    </rPh>
    <rPh sb="2" eb="4">
      <t>ハチマン</t>
    </rPh>
    <rPh sb="4" eb="5">
      <t>シ</t>
    </rPh>
    <rPh sb="6" eb="10">
      <t>ヒガシオウミシ</t>
    </rPh>
    <rPh sb="11" eb="13">
      <t>ヒノ</t>
    </rPh>
    <rPh sb="13" eb="14">
      <t>マチ</t>
    </rPh>
    <rPh sb="15" eb="17">
      <t>リュウオウ</t>
    </rPh>
    <rPh sb="17" eb="18">
      <t>マチ</t>
    </rPh>
    <phoneticPr fontId="1"/>
  </si>
  <si>
    <t>　イノシシについては、繁殖率が高く、かつ生息域が平野部に拡散してきているため、わな中心の捕獲により被害の軽減が図れる頭数を設定した。　
　ニホンジカについては、県特定鳥獣保護管理計画に基づき捕獲する。
　外来獣(ハクビシン、アライグマ)については、生息数の把握が困難であるが、指定外来生物防除実施計画に基づき可能な限り捕獲を行うものとする。
  カラスについては、被害の実態に応じて捕獲を行う。　</t>
    <rPh sb="95" eb="97">
      <t>ホカク</t>
    </rPh>
    <phoneticPr fontId="1"/>
  </si>
  <si>
    <t>dream@town.ryuoh.shiga.jp</t>
  </si>
  <si>
    <t>４．防護柵の設置その他の対象鳥獣の捕獲以外の被害防止施策に関する事項</t>
  </si>
  <si>
    <t>０７４８－５２－２０４３</t>
  </si>
  <si>
    <t>東近江市</t>
    <rPh sb="0" eb="3">
      <t>ヒガシオウミ</t>
    </rPh>
    <rPh sb="3" eb="4">
      <t>シ</t>
    </rPh>
    <phoneticPr fontId="1"/>
  </si>
  <si>
    <t>関係機関への連絡及び捕獲等の依頼</t>
    <rPh sb="0" eb="2">
      <t>カンケイ</t>
    </rPh>
    <rPh sb="2" eb="4">
      <t>キカン</t>
    </rPh>
    <rPh sb="6" eb="8">
      <t>レンラク</t>
    </rPh>
    <rPh sb="8" eb="9">
      <t>オヨ</t>
    </rPh>
    <rPh sb="10" eb="12">
      <t>ホカク</t>
    </rPh>
    <rPh sb="12" eb="13">
      <t>ナド</t>
    </rPh>
    <rPh sb="14" eb="16">
      <t>イライ</t>
    </rPh>
    <phoneticPr fontId="1"/>
  </si>
  <si>
    <t>０７４８－３２－５０３２</t>
  </si>
  <si>
    <t>　各市町　捕獲担当課</t>
    <rPh sb="1" eb="4">
      <t>カクシチョウ</t>
    </rPh>
    <rPh sb="5" eb="7">
      <t>ホカク</t>
    </rPh>
    <rPh sb="9" eb="10">
      <t>カ</t>
    </rPh>
    <phoneticPr fontId="1"/>
  </si>
  <si>
    <t>銃器捕獲及び花火等による追い払いを実施</t>
    <rPh sb="0" eb="2">
      <t>ジュウキ</t>
    </rPh>
    <rPh sb="2" eb="4">
      <t>ホカク</t>
    </rPh>
    <rPh sb="4" eb="5">
      <t>オヨ</t>
    </rPh>
    <rPh sb="6" eb="8">
      <t>ハナビ</t>
    </rPh>
    <rPh sb="8" eb="9">
      <t>ナド</t>
    </rPh>
    <rPh sb="12" eb="13">
      <t>オ</t>
    </rPh>
    <rPh sb="14" eb="15">
      <t>ハラ</t>
    </rPh>
    <rPh sb="17" eb="19">
      <t>ジッシ</t>
    </rPh>
    <phoneticPr fontId="1"/>
  </si>
  <si>
    <t>滋賀県農政水産部水産課</t>
    <rPh sb="0" eb="3">
      <t>シガケン</t>
    </rPh>
    <rPh sb="3" eb="5">
      <t>ノウセイ</t>
    </rPh>
    <rPh sb="5" eb="7">
      <t>スイサン</t>
    </rPh>
    <rPh sb="7" eb="8">
      <t>ブ</t>
    </rPh>
    <rPh sb="8" eb="10">
      <t>スイサン</t>
    </rPh>
    <rPh sb="10" eb="11">
      <t>カ</t>
    </rPh>
    <phoneticPr fontId="1"/>
  </si>
  <si>
    <t>役　　　　　　　　割</t>
    <rPh sb="0" eb="1">
      <t>ヤク</t>
    </rPh>
    <rPh sb="9" eb="10">
      <t>ワリ</t>
    </rPh>
    <phoneticPr fontId="1"/>
  </si>
  <si>
    <t>被害防止実施隊(捕獲班) 市内６猟友会</t>
    <rPh sb="0" eb="2">
      <t>ヒガイ</t>
    </rPh>
    <rPh sb="2" eb="4">
      <t>ボウシ</t>
    </rPh>
    <rPh sb="4" eb="6">
      <t>ジッシ</t>
    </rPh>
    <rPh sb="6" eb="7">
      <t>タイ</t>
    </rPh>
    <rPh sb="8" eb="10">
      <t>ホカク</t>
    </rPh>
    <rPh sb="10" eb="11">
      <t>ハン</t>
    </rPh>
    <rPh sb="13" eb="15">
      <t>シナイ</t>
    </rPh>
    <phoneticPr fontId="1"/>
  </si>
  <si>
    <t>０７４８－５２－６５６３</t>
  </si>
  <si>
    <t>調査実施、柵設置指導、研修等開催の助言</t>
    <rPh sb="0" eb="2">
      <t>チョウサ</t>
    </rPh>
    <rPh sb="2" eb="4">
      <t>ジッシ</t>
    </rPh>
    <rPh sb="5" eb="6">
      <t>サク</t>
    </rPh>
    <rPh sb="6" eb="8">
      <t>セッチ</t>
    </rPh>
    <rPh sb="8" eb="10">
      <t>シドウ</t>
    </rPh>
    <rPh sb="11" eb="13">
      <t>ケンシュウ</t>
    </rPh>
    <rPh sb="13" eb="14">
      <t>ナド</t>
    </rPh>
    <rPh sb="14" eb="16">
      <t>カイサイ</t>
    </rPh>
    <rPh sb="17" eb="19">
      <t>ジョゲン</t>
    </rPh>
    <phoneticPr fontId="1"/>
  </si>
  <si>
    <t>カラス</t>
  </si>
  <si>
    <t>(H=1.2m)　1.5km</t>
  </si>
  <si>
    <t>　ハクビシン</t>
  </si>
  <si>
    <t>整　　備　　内　　容</t>
    <rPh sb="0" eb="1">
      <t>ヒトシ</t>
    </rPh>
    <rPh sb="3" eb="4">
      <t>ソナエ</t>
    </rPh>
    <rPh sb="6" eb="7">
      <t>ナイ</t>
    </rPh>
    <rPh sb="9" eb="10">
      <t>カタチ</t>
    </rPh>
    <phoneticPr fontId="1"/>
  </si>
  <si>
    <t>金属ﾊﾟﾈﾙ(ﾒｯｷ)柵</t>
  </si>
  <si>
    <t>モニタリングの記録</t>
  </si>
  <si>
    <t>滋賀県近江八幡市桜宮町236番地</t>
    <rPh sb="0" eb="3">
      <t>シガケン</t>
    </rPh>
    <rPh sb="3" eb="5">
      <t>オウミ</t>
    </rPh>
    <rPh sb="5" eb="7">
      <t>ハチマン</t>
    </rPh>
    <rPh sb="7" eb="8">
      <t>シ</t>
    </rPh>
    <rPh sb="8" eb="9">
      <t>サクラ</t>
    </rPh>
    <rPh sb="9" eb="10">
      <t>ミヤ</t>
    </rPh>
    <rPh sb="10" eb="11">
      <t>マチ</t>
    </rPh>
    <rPh sb="14" eb="16">
      <t>バンチ</t>
    </rPh>
    <phoneticPr fontId="1"/>
  </si>
  <si>
    <t>滋賀県中部森林整備事務所</t>
    <rPh sb="0" eb="3">
      <t>シガケン</t>
    </rPh>
    <rPh sb="3" eb="5">
      <t>チュウブ</t>
    </rPh>
    <rPh sb="5" eb="7">
      <t>シンリン</t>
    </rPh>
    <rPh sb="7" eb="9">
      <t>セイビ</t>
    </rPh>
    <rPh sb="9" eb="11">
      <t>ジム</t>
    </rPh>
    <rPh sb="11" eb="12">
      <t>ショ</t>
    </rPh>
    <phoneticPr fontId="1"/>
  </si>
  <si>
    <t>生活環境被害における対策の実施</t>
    <rPh sb="0" eb="2">
      <t>セイカツ</t>
    </rPh>
    <rPh sb="2" eb="4">
      <t>カンキョウ</t>
    </rPh>
    <rPh sb="4" eb="6">
      <t>ヒガイ</t>
    </rPh>
    <rPh sb="10" eb="12">
      <t>タイサク</t>
    </rPh>
    <rPh sb="13" eb="15">
      <t>ジッシ</t>
    </rPh>
    <phoneticPr fontId="1"/>
  </si>
  <si>
    <t>捕獲に関する取り組み</t>
    <rPh sb="0" eb="2">
      <t>ホカク</t>
    </rPh>
    <rPh sb="3" eb="4">
      <t>カン</t>
    </rPh>
    <rPh sb="6" eb="7">
      <t>ト</t>
    </rPh>
    <rPh sb="8" eb="9">
      <t>ク</t>
    </rPh>
    <phoneticPr fontId="1"/>
  </si>
  <si>
    <t>滋賀県東近江市八日市緑町10番5号</t>
    <rPh sb="0" eb="3">
      <t>シガケン</t>
    </rPh>
    <rPh sb="3" eb="7">
      <t>ヒガシオウミシ</t>
    </rPh>
    <rPh sb="11" eb="12">
      <t>マチ</t>
    </rPh>
    <rPh sb="14" eb="15">
      <t>バン</t>
    </rPh>
    <rPh sb="16" eb="17">
      <t>ゴウ</t>
    </rPh>
    <phoneticPr fontId="1"/>
  </si>
  <si>
    <t>滋賀県漁業協同組合連合会</t>
    <rPh sb="0" eb="3">
      <t>シガケン</t>
    </rPh>
    <rPh sb="3" eb="5">
      <t>ギョギョウ</t>
    </rPh>
    <rPh sb="5" eb="7">
      <t>キョウドウ</t>
    </rPh>
    <rPh sb="7" eb="9">
      <t>クミアイ</t>
    </rPh>
    <rPh sb="9" eb="12">
      <t>レンゴウカイ</t>
    </rPh>
    <phoneticPr fontId="1"/>
  </si>
  <si>
    <t>所在地</t>
    <rPh sb="0" eb="3">
      <t>ショザイチ</t>
    </rPh>
    <phoneticPr fontId="1"/>
  </si>
  <si>
    <t>果樹・野菜・その他</t>
    <rPh sb="0" eb="2">
      <t>カジュ</t>
    </rPh>
    <rPh sb="3" eb="5">
      <t>ヤサイ</t>
    </rPh>
    <rPh sb="8" eb="9">
      <t>タ</t>
    </rPh>
    <phoneticPr fontId="1"/>
  </si>
  <si>
    <t>品　　　　　目</t>
    <rPh sb="0" eb="1">
      <t>シナ</t>
    </rPh>
    <rPh sb="6" eb="7">
      <t>メ</t>
    </rPh>
    <phoneticPr fontId="1"/>
  </si>
  <si>
    <t>有害鳥獣被害地区代表</t>
  </si>
  <si>
    <t>（２）　緊急時の体制</t>
    <rPh sb="4" eb="6">
      <t>キンキュウ</t>
    </rPh>
    <rPh sb="6" eb="7">
      <t>トキ</t>
    </rPh>
    <rPh sb="8" eb="10">
      <t>タイセイ</t>
    </rPh>
    <phoneticPr fontId="1"/>
  </si>
  <si>
    <t xml:space="preserve">
　狩猟免許取得者を養成しハンターの減少による捕獲数の低下を補う必要がある。
　捕獲個体の有効利用を図る必要がある。
　外来獣の生息域が拡大しているため、農家や集落への啓発をすすめる必要がある。
</t>
    <rPh sb="2" eb="4">
      <t>シュリョウ</t>
    </rPh>
    <rPh sb="4" eb="6">
      <t>メンキョ</t>
    </rPh>
    <rPh sb="6" eb="9">
      <t>シュトクシャ</t>
    </rPh>
    <rPh sb="10" eb="12">
      <t>ヨウセイ</t>
    </rPh>
    <rPh sb="18" eb="20">
      <t>ゲンショウ</t>
    </rPh>
    <rPh sb="23" eb="25">
      <t>ホカク</t>
    </rPh>
    <rPh sb="25" eb="26">
      <t>スウ</t>
    </rPh>
    <rPh sb="27" eb="29">
      <t>テイカ</t>
    </rPh>
    <rPh sb="30" eb="31">
      <t>オギナ</t>
    </rPh>
    <rPh sb="32" eb="34">
      <t>ヒツヨウ</t>
    </rPh>
    <rPh sb="40" eb="42">
      <t>ホカク</t>
    </rPh>
    <rPh sb="42" eb="44">
      <t>コタイ</t>
    </rPh>
    <rPh sb="45" eb="47">
      <t>ユウコウ</t>
    </rPh>
    <rPh sb="47" eb="49">
      <t>リヨウ</t>
    </rPh>
    <rPh sb="50" eb="51">
      <t>ハカ</t>
    </rPh>
    <rPh sb="52" eb="54">
      <t>ヒツヨウ</t>
    </rPh>
    <rPh sb="60" eb="61">
      <t>ソト</t>
    </rPh>
    <rPh sb="61" eb="62">
      <t>コ</t>
    </rPh>
    <rPh sb="62" eb="63">
      <t>ケモノ</t>
    </rPh>
    <rPh sb="64" eb="67">
      <t>セイソクイキ</t>
    </rPh>
    <rPh sb="68" eb="70">
      <t>カクダイ</t>
    </rPh>
    <rPh sb="77" eb="79">
      <t>ノウカ</t>
    </rPh>
    <rPh sb="80" eb="82">
      <t>シュウラク</t>
    </rPh>
    <rPh sb="84" eb="86">
      <t>ケイハツ</t>
    </rPh>
    <rPh sb="91" eb="93">
      <t>ヒツヨウ</t>
    </rPh>
    <phoneticPr fontId="1"/>
  </si>
  <si>
    <t>（４）従来講じてきた被害防止対策</t>
  </si>
  <si>
    <t>　イノシシ</t>
  </si>
  <si>
    <t>　ニホンザル</t>
  </si>
  <si>
    <t>FAX番号</t>
    <rPh sb="3" eb="5">
      <t>バンゴウ</t>
    </rPh>
    <phoneticPr fontId="1"/>
  </si>
  <si>
    <t>防護柵の設置等に関する取り組み</t>
  </si>
  <si>
    <t>関係機関の名称</t>
    <rPh sb="0" eb="2">
      <t>カンケイ</t>
    </rPh>
    <rPh sb="2" eb="4">
      <t>キカン</t>
    </rPh>
    <rPh sb="5" eb="7">
      <t>メイショウ</t>
    </rPh>
    <phoneticPr fontId="1"/>
  </si>
  <si>
    <t>電　気　柵</t>
    <rPh sb="0" eb="1">
      <t>デン</t>
    </rPh>
    <rPh sb="2" eb="3">
      <t>キ</t>
    </rPh>
    <rPh sb="4" eb="5">
      <t>サク</t>
    </rPh>
    <phoneticPr fontId="1"/>
  </si>
  <si>
    <t>個体数調整、有害捕獲の計画及び実施</t>
  </si>
  <si>
    <t>関係機関との調整、情報提供</t>
    <rPh sb="0" eb="2">
      <t>カンケイ</t>
    </rPh>
    <rPh sb="2" eb="4">
      <t>キカン</t>
    </rPh>
    <rPh sb="6" eb="8">
      <t>チョウセイ</t>
    </rPh>
    <rPh sb="9" eb="11">
      <t>ジョウホウ</t>
    </rPh>
    <rPh sb="11" eb="13">
      <t>テイキョウ</t>
    </rPh>
    <phoneticPr fontId="1"/>
  </si>
  <si>
    <t>（１）対象鳥獣の捕獲体制</t>
  </si>
  <si>
    <t>（５）今後の取組方針</t>
  </si>
  <si>
    <t>(３段)       2.0km</t>
    <rPh sb="2" eb="3">
      <t>ダン</t>
    </rPh>
    <phoneticPr fontId="1"/>
  </si>
  <si>
    <t>グリーン近江農業協同組合市内各支店</t>
  </si>
  <si>
    <t>（３）対象鳥獣の捕獲計画</t>
  </si>
  <si>
    <t>担当部署名</t>
    <rPh sb="0" eb="2">
      <t>タントウ</t>
    </rPh>
    <rPh sb="2" eb="4">
      <t>ブショ</t>
    </rPh>
    <rPh sb="4" eb="5">
      <t>ナ</t>
    </rPh>
    <phoneticPr fontId="1"/>
  </si>
  <si>
    <t xml:space="preserve">
　市町をまたがる山地での捕獲に関しては関係市町が協力して実施する必要がある。
　カワウの営巣地の対策についても所在市だけでなく広域的な対応が必要である。</t>
    <rPh sb="2" eb="3">
      <t>シ</t>
    </rPh>
    <rPh sb="3" eb="4">
      <t>マチ</t>
    </rPh>
    <rPh sb="9" eb="11">
      <t>サンチ</t>
    </rPh>
    <rPh sb="13" eb="15">
      <t>ホカク</t>
    </rPh>
    <rPh sb="16" eb="17">
      <t>カン</t>
    </rPh>
    <rPh sb="20" eb="22">
      <t>カンケイ</t>
    </rPh>
    <rPh sb="22" eb="23">
      <t>シ</t>
    </rPh>
    <rPh sb="23" eb="24">
      <t>マチ</t>
    </rPh>
    <rPh sb="25" eb="27">
      <t>キョウリョク</t>
    </rPh>
    <rPh sb="29" eb="31">
      <t>ジッシ</t>
    </rPh>
    <rPh sb="33" eb="35">
      <t>ヒツヨウ</t>
    </rPh>
    <rPh sb="45" eb="47">
      <t>エイソウ</t>
    </rPh>
    <rPh sb="47" eb="48">
      <t>チ</t>
    </rPh>
    <rPh sb="49" eb="51">
      <t>タイサク</t>
    </rPh>
    <rPh sb="56" eb="58">
      <t>ショザイ</t>
    </rPh>
    <rPh sb="58" eb="59">
      <t>シ</t>
    </rPh>
    <rPh sb="64" eb="67">
      <t>コウイキテキ</t>
    </rPh>
    <rPh sb="68" eb="70">
      <t>タイオウ</t>
    </rPh>
    <rPh sb="71" eb="73">
      <t>ヒツヨウ</t>
    </rPh>
    <phoneticPr fontId="1"/>
  </si>
  <si>
    <t>イ ノ シシ</t>
  </si>
  <si>
    <t xml:space="preserve">
　市町ごとに農地周辺に侵入防止柵を設置している。
　山地周辺には緩衝帯を整備している地区も多数ある。</t>
    <rPh sb="2" eb="3">
      <t>シ</t>
    </rPh>
    <rPh sb="3" eb="4">
      <t>マチ</t>
    </rPh>
    <rPh sb="7" eb="9">
      <t>ノウチ</t>
    </rPh>
    <rPh sb="9" eb="11">
      <t>シュウヘン</t>
    </rPh>
    <rPh sb="12" eb="14">
      <t>シンニュウ</t>
    </rPh>
    <rPh sb="14" eb="16">
      <t>ボウシ</t>
    </rPh>
    <rPh sb="16" eb="17">
      <t>サク</t>
    </rPh>
    <rPh sb="18" eb="20">
      <t>セッチ</t>
    </rPh>
    <rPh sb="27" eb="29">
      <t>サンチ</t>
    </rPh>
    <rPh sb="29" eb="31">
      <t>シュウヘン</t>
    </rPh>
    <rPh sb="33" eb="35">
      <t>カンショウ</t>
    </rPh>
    <rPh sb="35" eb="36">
      <t>オビ</t>
    </rPh>
    <rPh sb="37" eb="39">
      <t>セイビ</t>
    </rPh>
    <rPh sb="43" eb="45">
      <t>チク</t>
    </rPh>
    <rPh sb="46" eb="48">
      <t>タスウ</t>
    </rPh>
    <phoneticPr fontId="1"/>
  </si>
  <si>
    <t>豆　類</t>
    <rPh sb="0" eb="1">
      <t>マメ</t>
    </rPh>
    <rPh sb="2" eb="3">
      <t>タグイ</t>
    </rPh>
    <phoneticPr fontId="1"/>
  </si>
  <si>
    <t>集落・農地周辺の管理の実施</t>
  </si>
  <si>
    <t>蒲生郡竜王町</t>
    <rPh sb="0" eb="3">
      <t>ガモウグン</t>
    </rPh>
    <rPh sb="3" eb="5">
      <t>リュウオウ</t>
    </rPh>
    <rPh sb="5" eb="6">
      <t>マチ</t>
    </rPh>
    <phoneticPr fontId="1"/>
  </si>
  <si>
    <t>現場確保(警戒)</t>
    <rPh sb="0" eb="2">
      <t>ゲンバ</t>
    </rPh>
    <rPh sb="2" eb="4">
      <t>カクホ</t>
    </rPh>
    <rPh sb="5" eb="7">
      <t>ケイカイ</t>
    </rPh>
    <phoneticPr fontId="1"/>
  </si>
  <si>
    <t>東近江地域</t>
    <rPh sb="0" eb="3">
      <t>ヒガシオウミ</t>
    </rPh>
    <rPh sb="3" eb="5">
      <t>チイキ</t>
    </rPh>
    <phoneticPr fontId="1"/>
  </si>
  <si>
    <t>地域</t>
    <rPh sb="0" eb="2">
      <t>チイキ</t>
    </rPh>
    <phoneticPr fontId="1"/>
  </si>
  <si>
    <t>調査実施、事業執行の指導助言</t>
    <rPh sb="0" eb="2">
      <t>チョウサ</t>
    </rPh>
    <rPh sb="2" eb="4">
      <t>ジッシ</t>
    </rPh>
    <rPh sb="5" eb="7">
      <t>ジギョウ</t>
    </rPh>
    <rPh sb="7" eb="9">
      <t>シッコウ</t>
    </rPh>
    <rPh sb="10" eb="12">
      <t>シドウ</t>
    </rPh>
    <rPh sb="12" eb="14">
      <t>ジョゲン</t>
    </rPh>
    <phoneticPr fontId="1"/>
  </si>
  <si>
    <t>魚　類</t>
    <rPh sb="0" eb="1">
      <t>サカナ</t>
    </rPh>
    <rPh sb="2" eb="3">
      <t>タグイ</t>
    </rPh>
    <phoneticPr fontId="1"/>
  </si>
  <si>
    <t>捕獲の実施</t>
    <rPh sb="0" eb="2">
      <t>ホカク</t>
    </rPh>
    <rPh sb="3" eb="5">
      <t>ジッシ</t>
    </rPh>
    <phoneticPr fontId="1"/>
  </si>
  <si>
    <t>１．対象鳥獣の種類、被害防止計画の期間及び対象地域</t>
  </si>
  <si>
    <t>　カラス</t>
  </si>
  <si>
    <t>防除対策の指導、施工、被害等調査</t>
  </si>
  <si>
    <t>（３） 鳥獣被害対策実施隊に関する事項</t>
    <rPh sb="4" eb="6">
      <t>チョウジュウ</t>
    </rPh>
    <rPh sb="6" eb="8">
      <t>ヒガイ</t>
    </rPh>
    <rPh sb="8" eb="10">
      <t>タイサク</t>
    </rPh>
    <rPh sb="10" eb="12">
      <t>ジッシ</t>
    </rPh>
    <rPh sb="12" eb="13">
      <t>タイ</t>
    </rPh>
    <rPh sb="14" eb="15">
      <t>カン</t>
    </rPh>
    <rPh sb="17" eb="19">
      <t>ジコウ</t>
    </rPh>
    <phoneticPr fontId="1"/>
  </si>
  <si>
    <t xml:space="preserve">捕獲については、わな、銃器による捕獲を行う。
有害鳥獣捕獲期間は、狩猟期間を除く全期間とするが、狩猟期間においても地元猟友会の協力により捕獲をすすめる。
外来獣（ハクビシン・アライグマ）については、小型捕獲器により随時捕獲を行う。
</t>
  </si>
  <si>
    <t>０７４８－５８－３７０６</t>
  </si>
  <si>
    <t>市内2漁業組合</t>
    <rPh sb="0" eb="2">
      <t>シナイ</t>
    </rPh>
    <rPh sb="3" eb="5">
      <t>ギョギョウ</t>
    </rPh>
    <rPh sb="5" eb="7">
      <t>クミアイ</t>
    </rPh>
    <phoneticPr fontId="1"/>
  </si>
  <si>
    <t xml:space="preserve">
　獣害対策に対する取り組みに地域差があるため、学習活動や啓発をすすめる必要がある。
　侵入防止柵の維持管理に関しての指導、啓発が必要である。</t>
    <rPh sb="2" eb="3">
      <t>ジュウ</t>
    </rPh>
    <rPh sb="3" eb="4">
      <t>ガイ</t>
    </rPh>
    <rPh sb="4" eb="6">
      <t>タイサク</t>
    </rPh>
    <rPh sb="7" eb="8">
      <t>タイ</t>
    </rPh>
    <rPh sb="10" eb="11">
      <t>ト</t>
    </rPh>
    <rPh sb="12" eb="13">
      <t>ク</t>
    </rPh>
    <rPh sb="15" eb="17">
      <t>チイキ</t>
    </rPh>
    <rPh sb="17" eb="18">
      <t>サ</t>
    </rPh>
    <rPh sb="24" eb="26">
      <t>ガクシュウ</t>
    </rPh>
    <rPh sb="26" eb="28">
      <t>カツドウ</t>
    </rPh>
    <rPh sb="29" eb="31">
      <t>ケイハツ</t>
    </rPh>
    <rPh sb="36" eb="38">
      <t>ヒツヨウ</t>
    </rPh>
    <rPh sb="44" eb="46">
      <t>シンニュウ</t>
    </rPh>
    <rPh sb="46" eb="48">
      <t>ボウシ</t>
    </rPh>
    <rPh sb="48" eb="49">
      <t>サク</t>
    </rPh>
    <rPh sb="50" eb="52">
      <t>イジ</t>
    </rPh>
    <rPh sb="52" eb="54">
      <t>カンリ</t>
    </rPh>
    <rPh sb="55" eb="56">
      <t>カン</t>
    </rPh>
    <rPh sb="59" eb="61">
      <t>シドウ</t>
    </rPh>
    <rPh sb="62" eb="64">
      <t>ケイハツ</t>
    </rPh>
    <rPh sb="65" eb="67">
      <t>ヒツヨウ</t>
    </rPh>
    <phoneticPr fontId="1"/>
  </si>
  <si>
    <t>滋賀県蒲生郡竜王町小口3番地</t>
    <rPh sb="0" eb="3">
      <t>シガケン</t>
    </rPh>
    <rPh sb="3" eb="6">
      <t>ガモウグン</t>
    </rPh>
    <rPh sb="6" eb="9">
      <t>リュウオウチョウ</t>
    </rPh>
    <rPh sb="9" eb="11">
      <t>オグチ</t>
    </rPh>
    <rPh sb="12" eb="13">
      <t>バン</t>
    </rPh>
    <rPh sb="13" eb="14">
      <t>チ</t>
    </rPh>
    <phoneticPr fontId="1"/>
  </si>
  <si>
    <t>被害調査、集落への普及啓発</t>
  </si>
  <si>
    <t>竜王町</t>
    <rPh sb="0" eb="2">
      <t>リュウオウ</t>
    </rPh>
    <rPh sb="2" eb="3">
      <t>マチ</t>
    </rPh>
    <phoneticPr fontId="1"/>
  </si>
  <si>
    <t>市内生産森林組合</t>
  </si>
  <si>
    <t>（２）被害の傾向</t>
  </si>
  <si>
    <t>農業者への普及啓発</t>
  </si>
  <si>
    <t>年　　　　度</t>
    <rPh sb="0" eb="1">
      <t>ネン</t>
    </rPh>
    <rPh sb="5" eb="6">
      <t>ド</t>
    </rPh>
    <phoneticPr fontId="1"/>
  </si>
  <si>
    <t>近江八幡市産業経済部農業振興課</t>
    <rPh sb="0" eb="2">
      <t>オウミ</t>
    </rPh>
    <rPh sb="2" eb="4">
      <t>ハチマン</t>
    </rPh>
    <rPh sb="4" eb="5">
      <t>シ</t>
    </rPh>
    <rPh sb="5" eb="7">
      <t>サンギョウ</t>
    </rPh>
    <rPh sb="7" eb="9">
      <t>ケイザイ</t>
    </rPh>
    <rPh sb="9" eb="10">
      <t>ブ</t>
    </rPh>
    <rPh sb="10" eb="12">
      <t>ノウギョウ</t>
    </rPh>
    <rPh sb="12" eb="15">
      <t>シンコウカ</t>
    </rPh>
    <phoneticPr fontId="1"/>
  </si>
  <si>
    <t>011002@city.omihachiman.lg.jp</t>
    <phoneticPr fontId="1"/>
  </si>
  <si>
    <t>計画作成年度</t>
    <rPh sb="0" eb="2">
      <t>ケイカク</t>
    </rPh>
    <rPh sb="2" eb="4">
      <t>サクセイ</t>
    </rPh>
    <rPh sb="4" eb="6">
      <t>ネンド</t>
    </rPh>
    <phoneticPr fontId="1"/>
  </si>
  <si>
    <t>平成２９年度</t>
    <rPh sb="0" eb="2">
      <t>ヘイセイ</t>
    </rPh>
    <rPh sb="4" eb="6">
      <t>ネンド</t>
    </rPh>
    <phoneticPr fontId="1"/>
  </si>
  <si>
    <t>東近江地域鳥獣被害防止計画</t>
    <rPh sb="0" eb="3">
      <t>ヒガシオウミ</t>
    </rPh>
    <rPh sb="3" eb="5">
      <t>チイキ</t>
    </rPh>
    <rPh sb="5" eb="7">
      <t>チョウジュウ</t>
    </rPh>
    <rPh sb="7" eb="9">
      <t>ヒガイ</t>
    </rPh>
    <rPh sb="9" eb="11">
      <t>ボウシ</t>
    </rPh>
    <rPh sb="11" eb="13">
      <t>ケイカク</t>
    </rPh>
    <phoneticPr fontId="1"/>
  </si>
  <si>
    <t>竜王町農業振興課</t>
    <rPh sb="0" eb="2">
      <t>リュウオウ</t>
    </rPh>
    <rPh sb="2" eb="3">
      <t>マチ</t>
    </rPh>
    <rPh sb="3" eb="5">
      <t>ノウギョウ</t>
    </rPh>
    <rPh sb="5" eb="7">
      <t>シンコウ</t>
    </rPh>
    <rPh sb="7" eb="8">
      <t>カ</t>
    </rPh>
    <phoneticPr fontId="1"/>
  </si>
  <si>
    <t>平成２９年度　～　平成３１年度</t>
    <rPh sb="0" eb="2">
      <t>ヘイセイ</t>
    </rPh>
    <rPh sb="4" eb="6">
      <t>ネンド</t>
    </rPh>
    <rPh sb="9" eb="11">
      <t>ヘイセイ</t>
    </rPh>
    <rPh sb="13" eb="14">
      <t>ネン</t>
    </rPh>
    <rPh sb="14" eb="15">
      <t>ド</t>
    </rPh>
    <phoneticPr fontId="1"/>
  </si>
  <si>
    <t>（１）被害の現状（平成２７年度）</t>
    <phoneticPr fontId="1"/>
  </si>
  <si>
    <t>　スズメ</t>
    <phoneticPr fontId="1"/>
  </si>
  <si>
    <t>スズメ</t>
    <phoneticPr fontId="1"/>
  </si>
  <si>
    <t>現状値  (平成２７年度)</t>
    <rPh sb="0" eb="2">
      <t>ゲンジョウ</t>
    </rPh>
    <rPh sb="2" eb="3">
      <t>アタイ</t>
    </rPh>
    <rPh sb="6" eb="8">
      <t>ヘイセイ</t>
    </rPh>
    <rPh sb="10" eb="12">
      <t>ネンド</t>
    </rPh>
    <phoneticPr fontId="1"/>
  </si>
  <si>
    <t>目標値  (平成３１年度)</t>
    <rPh sb="0" eb="2">
      <t>モクヒョウ</t>
    </rPh>
    <rPh sb="2" eb="3">
      <t>アタイ</t>
    </rPh>
    <rPh sb="6" eb="8">
      <t>ヘイセイ</t>
    </rPh>
    <rPh sb="10" eb="12">
      <t>ネンド</t>
    </rPh>
    <phoneticPr fontId="1"/>
  </si>
  <si>
    <t xml:space="preserve">
　地元猟友会に捕獲を委託している
　銃器・わなを活用して捕獲を推進
　狩猟免許取得を推進
　捕獲数は、イノシシ132頭/年(H25年度～H27年度平均)となっている。</t>
    <rPh sb="66" eb="67">
      <t>ネン</t>
    </rPh>
    <rPh sb="67" eb="68">
      <t>ド</t>
    </rPh>
    <rPh sb="72" eb="73">
      <t>ネン</t>
    </rPh>
    <rPh sb="73" eb="74">
      <t>ド</t>
    </rPh>
    <phoneticPr fontId="1"/>
  </si>
  <si>
    <t xml:space="preserve">
　被害生息地が拡大しており、捕獲者の養成が必要である。
　また、猟友会会員の高齢化が進んでいることから、新規狩猟免許取得者の増加および技術の向上を図る必要がある。
　外来獣の生息域が市街地にまで拡大しているため、農家や集落、自治会への啓発をすすめる必要がある。</t>
    <rPh sb="33" eb="36">
      <t>リョウユウカイ</t>
    </rPh>
    <rPh sb="36" eb="38">
      <t>カイイン</t>
    </rPh>
    <rPh sb="39" eb="42">
      <t>コウレイカ</t>
    </rPh>
    <rPh sb="43" eb="44">
      <t>スス</t>
    </rPh>
    <rPh sb="63" eb="65">
      <t>ゾウカ</t>
    </rPh>
    <rPh sb="84" eb="85">
      <t>ソト</t>
    </rPh>
    <phoneticPr fontId="1"/>
  </si>
  <si>
    <t xml:space="preserve">
　各被害集落ごとに農地周辺に侵入防止柵の整備を実施している。
　平成27年度末の整備延長距離は金属柵約29kmとなっている。</t>
    <phoneticPr fontId="1"/>
  </si>
  <si>
    <t xml:space="preserve">
　獣害に対する意識と取り組みに地域差があるため、積極的に情報提供に努めていく必要がある。
　今後は、侵入防止柵の維持管理に関する指導と啓発を行い、柵の効果を最大限発揮していく必要がある。</t>
    <rPh sb="47" eb="49">
      <t>コンゴ</t>
    </rPh>
    <rPh sb="71" eb="72">
      <t>オコナ</t>
    </rPh>
    <rPh sb="74" eb="75">
      <t>サク</t>
    </rPh>
    <rPh sb="76" eb="78">
      <t>コウカ</t>
    </rPh>
    <rPh sb="79" eb="82">
      <t>サイダイゲン</t>
    </rPh>
    <rPh sb="82" eb="84">
      <t>ハッキ</t>
    </rPh>
    <rPh sb="88" eb="90">
      <t>ヒツヨウ</t>
    </rPh>
    <phoneticPr fontId="1"/>
  </si>
  <si>
    <t>平成３１年度</t>
    <phoneticPr fontId="1"/>
  </si>
  <si>
    <t>わなを増設し被害地区での捕獲を推進</t>
    <rPh sb="3" eb="5">
      <t>ゾウセツ</t>
    </rPh>
    <rPh sb="6" eb="8">
      <t>ヒガイ</t>
    </rPh>
    <rPh sb="8" eb="10">
      <t>チク</t>
    </rPh>
    <rPh sb="12" eb="14">
      <t>ホカク</t>
    </rPh>
    <rPh sb="15" eb="17">
      <t>スイシン</t>
    </rPh>
    <phoneticPr fontId="1"/>
  </si>
  <si>
    <t>小型箱ワナにより被害が報告された箇所の周辺を中心に捕獲を推進</t>
    <rPh sb="0" eb="2">
      <t>コガタ</t>
    </rPh>
    <rPh sb="2" eb="3">
      <t>ハコ</t>
    </rPh>
    <rPh sb="8" eb="10">
      <t>ヒガイ</t>
    </rPh>
    <rPh sb="11" eb="13">
      <t>ホウコク</t>
    </rPh>
    <rPh sb="16" eb="18">
      <t>カショ</t>
    </rPh>
    <rPh sb="19" eb="21">
      <t>シュウヘン</t>
    </rPh>
    <rPh sb="22" eb="24">
      <t>チュウシン</t>
    </rPh>
    <rPh sb="25" eb="27">
      <t>ホカク</t>
    </rPh>
    <rPh sb="28" eb="30">
      <t>スイシン</t>
    </rPh>
    <phoneticPr fontId="1"/>
  </si>
  <si>
    <t>　カラス</t>
    <phoneticPr fontId="1"/>
  </si>
  <si>
    <t>水稲作付時期に稲穂を啄む、また、野菜を植えた際に種子を掘り起こされるなどの被害があり、適時銃器による捕獲を行う。</t>
    <rPh sb="0" eb="2">
      <t>スイトウ</t>
    </rPh>
    <rPh sb="2" eb="4">
      <t>サクツケ</t>
    </rPh>
    <rPh sb="4" eb="6">
      <t>ジキ</t>
    </rPh>
    <rPh sb="7" eb="9">
      <t>イナホ</t>
    </rPh>
    <rPh sb="10" eb="11">
      <t>ツイバ</t>
    </rPh>
    <rPh sb="16" eb="18">
      <t>ヤサイ</t>
    </rPh>
    <rPh sb="19" eb="20">
      <t>ウ</t>
    </rPh>
    <rPh sb="22" eb="23">
      <t>サイ</t>
    </rPh>
    <rPh sb="24" eb="26">
      <t>シュシ</t>
    </rPh>
    <rPh sb="27" eb="28">
      <t>ホ</t>
    </rPh>
    <rPh sb="29" eb="30">
      <t>オ</t>
    </rPh>
    <rPh sb="37" eb="39">
      <t>ヒガイ</t>
    </rPh>
    <rPh sb="43" eb="45">
      <t>テキジ</t>
    </rPh>
    <rPh sb="45" eb="47">
      <t>ジュウキ</t>
    </rPh>
    <rPh sb="50" eb="52">
      <t>ホカク</t>
    </rPh>
    <rPh sb="53" eb="54">
      <t>オコナ</t>
    </rPh>
    <phoneticPr fontId="1"/>
  </si>
  <si>
    <t>平成３０年度</t>
    <rPh sb="0" eb="2">
      <t>ヘイセイ</t>
    </rPh>
    <rPh sb="4" eb="6">
      <t>ネンド</t>
    </rPh>
    <phoneticPr fontId="1"/>
  </si>
  <si>
    <t>平成３１年度</t>
    <rPh sb="0" eb="2">
      <t>ヘイセイ</t>
    </rPh>
    <rPh sb="4" eb="6">
      <t>ネンド</t>
    </rPh>
    <phoneticPr fontId="1"/>
  </si>
  <si>
    <t>(H=1.2m)　1.0km</t>
    <phoneticPr fontId="1"/>
  </si>
  <si>
    <t>（２）その他被害防止に関する取組</t>
    <rPh sb="5" eb="6">
      <t>ホカ</t>
    </rPh>
    <rPh sb="6" eb="8">
      <t>ヒガイ</t>
    </rPh>
    <rPh sb="8" eb="10">
      <t>ボウシ</t>
    </rPh>
    <phoneticPr fontId="1"/>
  </si>
  <si>
    <t>ニホンザル
カラス</t>
    <phoneticPr fontId="1"/>
  </si>
  <si>
    <t>花火による追い払いにより対応</t>
    <rPh sb="0" eb="2">
      <t>ハナビ</t>
    </rPh>
    <rPh sb="5" eb="6">
      <t>オ</t>
    </rPh>
    <rPh sb="7" eb="8">
      <t>ハラ</t>
    </rPh>
    <rPh sb="12" eb="14">
      <t>タイオウ</t>
    </rPh>
    <phoneticPr fontId="1"/>
  </si>
  <si>
    <t>侵入防止柵の維持管理の指導</t>
    <rPh sb="0" eb="2">
      <t>シンニュウ</t>
    </rPh>
    <rPh sb="2" eb="4">
      <t>ボウシ</t>
    </rPh>
    <rPh sb="4" eb="5">
      <t>サク</t>
    </rPh>
    <rPh sb="6" eb="8">
      <t>イジ</t>
    </rPh>
    <rPh sb="8" eb="10">
      <t>カンリ</t>
    </rPh>
    <rPh sb="11" eb="13">
      <t>シドウ</t>
    </rPh>
    <phoneticPr fontId="1"/>
  </si>
  <si>
    <t>平成２９年度</t>
    <phoneticPr fontId="1"/>
  </si>
  <si>
    <t>平成３０年度</t>
    <phoneticPr fontId="1"/>
  </si>
  <si>
    <t>（１）　関係機関等の役割</t>
    <rPh sb="4" eb="6">
      <t>カンケイ</t>
    </rPh>
    <rPh sb="6" eb="8">
      <t>キカン</t>
    </rPh>
    <rPh sb="8" eb="9">
      <t>トウ</t>
    </rPh>
    <rPh sb="10" eb="12">
      <t>ヤクワリ</t>
    </rPh>
    <phoneticPr fontId="1"/>
  </si>
  <si>
    <t>滋賀県農業共済組合　東部支所</t>
    <rPh sb="0" eb="3">
      <t>シガケン</t>
    </rPh>
    <rPh sb="3" eb="5">
      <t>ノウギョウ</t>
    </rPh>
    <rPh sb="5" eb="7">
      <t>キョウサイ</t>
    </rPh>
    <rPh sb="7" eb="9">
      <t>クミアイ</t>
    </rPh>
    <rPh sb="10" eb="12">
      <t>トウブ</t>
    </rPh>
    <rPh sb="12" eb="14">
      <t>シショ</t>
    </rPh>
    <phoneticPr fontId="1"/>
  </si>
  <si>
    <t>滋賀県猟友会八日市支部安土</t>
    <rPh sb="11" eb="13">
      <t>アヅチ</t>
    </rPh>
    <phoneticPr fontId="1"/>
  </si>
  <si>
    <t>有害捕獲の実施</t>
    <phoneticPr fontId="1"/>
  </si>
  <si>
    <t>被害集落代表者</t>
    <phoneticPr fontId="1"/>
  </si>
  <si>
    <t>防除対策の指導、被害調査</t>
    <phoneticPr fontId="1"/>
  </si>
  <si>
    <t>　農地の侵入防止柵は被害地区の自治会や農事改良組合・農業組合など、集落の直営により設置する。</t>
    <rPh sb="15" eb="17">
      <t>ジチ</t>
    </rPh>
    <rPh sb="17" eb="18">
      <t>カイ</t>
    </rPh>
    <rPh sb="33" eb="35">
      <t>シュウラク</t>
    </rPh>
    <rPh sb="36" eb="38">
      <t>チョクエイ</t>
    </rPh>
    <phoneticPr fontId="1"/>
  </si>
  <si>
    <t>　捕獲をした対象鳥獣については、基本的には現場での埋却処分を行う。また、埋設が不可能な場所等で捕獲された場合は、近江八幡市環境エネルギーセンターでの焼却処分を行う。</t>
    <rPh sb="1" eb="3">
      <t>ホカク</t>
    </rPh>
    <rPh sb="6" eb="8">
      <t>タイショウ</t>
    </rPh>
    <rPh sb="8" eb="9">
      <t>トリ</t>
    </rPh>
    <rPh sb="9" eb="10">
      <t>ジュウ</t>
    </rPh>
    <rPh sb="16" eb="19">
      <t>キホンテキ</t>
    </rPh>
    <rPh sb="21" eb="23">
      <t>ゲンバ</t>
    </rPh>
    <rPh sb="25" eb="27">
      <t>マイキャク</t>
    </rPh>
    <rPh sb="27" eb="29">
      <t>ショブン</t>
    </rPh>
    <rPh sb="30" eb="31">
      <t>オコナ</t>
    </rPh>
    <rPh sb="36" eb="38">
      <t>マイセツ</t>
    </rPh>
    <rPh sb="39" eb="42">
      <t>フカノウ</t>
    </rPh>
    <rPh sb="43" eb="45">
      <t>バショ</t>
    </rPh>
    <rPh sb="45" eb="46">
      <t>トウ</t>
    </rPh>
    <rPh sb="47" eb="49">
      <t>ホカク</t>
    </rPh>
    <rPh sb="52" eb="54">
      <t>バアイ</t>
    </rPh>
    <rPh sb="56" eb="61">
      <t>オウミハチマンシ</t>
    </rPh>
    <rPh sb="61" eb="63">
      <t>カンキョウ</t>
    </rPh>
    <rPh sb="79" eb="80">
      <t>オコナ</t>
    </rPh>
    <phoneticPr fontId="1"/>
  </si>
  <si>
    <t>８．捕獲等をした対象鳥獣の食品としての利用等その有効な利用に関する事項</t>
    <rPh sb="2" eb="4">
      <t>ホカク</t>
    </rPh>
    <rPh sb="4" eb="5">
      <t>トウ</t>
    </rPh>
    <rPh sb="8" eb="10">
      <t>タイショウ</t>
    </rPh>
    <rPh sb="10" eb="11">
      <t>トリ</t>
    </rPh>
    <rPh sb="11" eb="12">
      <t>ジュウ</t>
    </rPh>
    <rPh sb="13" eb="15">
      <t>ショクヒン</t>
    </rPh>
    <rPh sb="19" eb="21">
      <t>リヨウ</t>
    </rPh>
    <rPh sb="21" eb="22">
      <t>トウ</t>
    </rPh>
    <rPh sb="24" eb="26">
      <t>ユウコウ</t>
    </rPh>
    <rPh sb="27" eb="29">
      <t>リヨウ</t>
    </rPh>
    <rPh sb="30" eb="31">
      <t>カン</t>
    </rPh>
    <rPh sb="33" eb="35">
      <t>ジコウ</t>
    </rPh>
    <phoneticPr fontId="1"/>
  </si>
  <si>
    <t>　当市内には、鳥獣を衛生的にと殺・処理できる施設がなく、冬期においては猟友会員による有効利用はされているものの、春から秋にかけては食肉としての価値も低く、また安定供給の面を考慮しても当市の捕獲頭数では困難なため、利用推進が困難と考えられる。</t>
    <rPh sb="1" eb="3">
      <t>トウシ</t>
    </rPh>
    <rPh sb="3" eb="4">
      <t>ナイ</t>
    </rPh>
    <rPh sb="7" eb="8">
      <t>トリ</t>
    </rPh>
    <rPh sb="8" eb="9">
      <t>ジュウ</t>
    </rPh>
    <rPh sb="10" eb="13">
      <t>エイセイテキ</t>
    </rPh>
    <rPh sb="15" eb="16">
      <t>サツ</t>
    </rPh>
    <rPh sb="17" eb="19">
      <t>ショリ</t>
    </rPh>
    <rPh sb="22" eb="24">
      <t>シセツ</t>
    </rPh>
    <rPh sb="28" eb="30">
      <t>トウキ</t>
    </rPh>
    <rPh sb="35" eb="38">
      <t>リョウユウカイ</t>
    </rPh>
    <rPh sb="38" eb="39">
      <t>イン</t>
    </rPh>
    <rPh sb="42" eb="44">
      <t>ユウコウ</t>
    </rPh>
    <rPh sb="44" eb="46">
      <t>リヨウ</t>
    </rPh>
    <rPh sb="56" eb="57">
      <t>ハル</t>
    </rPh>
    <rPh sb="59" eb="60">
      <t>アキ</t>
    </rPh>
    <rPh sb="65" eb="67">
      <t>ショクニク</t>
    </rPh>
    <rPh sb="71" eb="73">
      <t>カチ</t>
    </rPh>
    <rPh sb="74" eb="75">
      <t>ヒク</t>
    </rPh>
    <rPh sb="79" eb="81">
      <t>アンテイ</t>
    </rPh>
    <rPh sb="81" eb="83">
      <t>キョウキュウ</t>
    </rPh>
    <rPh sb="84" eb="85">
      <t>メン</t>
    </rPh>
    <rPh sb="86" eb="88">
      <t>コウリョ</t>
    </rPh>
    <rPh sb="91" eb="93">
      <t>トウシ</t>
    </rPh>
    <rPh sb="94" eb="96">
      <t>ホカク</t>
    </rPh>
    <rPh sb="96" eb="98">
      <t>トウスウ</t>
    </rPh>
    <rPh sb="100" eb="102">
      <t>コンナン</t>
    </rPh>
    <rPh sb="106" eb="108">
      <t>リヨウ</t>
    </rPh>
    <rPh sb="108" eb="110">
      <t>スイシン</t>
    </rPh>
    <rPh sb="111" eb="113">
      <t>コンナン</t>
    </rPh>
    <rPh sb="114" eb="115">
      <t>カンガ</t>
    </rPh>
    <phoneticPr fontId="1"/>
  </si>
  <si>
    <t>　ニホンザルへの対策として、花火等を用いた住民による追い払い等の活動を推進する。
　また、広域連携で対策を実施するため、狩猟の担い手育成として広域的にわな等の講習会受講費用を助成する。</t>
    <rPh sb="14" eb="16">
      <t>ハナビ</t>
    </rPh>
    <rPh sb="82" eb="84">
      <t>ジュコウ</t>
    </rPh>
    <rPh sb="84" eb="86">
      <t>ヒヨウ</t>
    </rPh>
    <rPh sb="87" eb="89">
      <t>ジョセイ</t>
    </rPh>
    <phoneticPr fontId="1"/>
  </si>
  <si>
    <t>水稲</t>
    <rPh sb="0" eb="2">
      <t>スイトウ</t>
    </rPh>
    <phoneticPr fontId="1"/>
  </si>
  <si>
    <t>2漁業組合</t>
    <rPh sb="1" eb="3">
      <t>ギョギョウ</t>
    </rPh>
    <rPh sb="3" eb="5">
      <t>クミアイ</t>
    </rPh>
    <phoneticPr fontId="1"/>
  </si>
  <si>
    <t xml:space="preserve">
　市内猟友会会員で組織する実施隊(捕獲隊)により銃器及びわなを使用し捕獲を進めている。
　捕獲数は、 ニホンジカ1,370頭/年、イノシシ463頭/年(H25～H27平均)となっている。
　外来獣についても年間通じて捕獲を実施している。
　カワウについては、河川での漁業被害を軽減するため必要に応じ銃器による捕獲を実施している。</t>
    <rPh sb="2" eb="4">
      <t>シナイ</t>
    </rPh>
    <rPh sb="4" eb="7">
      <t>リョウユウカイ</t>
    </rPh>
    <rPh sb="7" eb="9">
      <t>カイイン</t>
    </rPh>
    <rPh sb="10" eb="12">
      <t>ソシキ</t>
    </rPh>
    <rPh sb="14" eb="16">
      <t>ジッシ</t>
    </rPh>
    <rPh sb="16" eb="17">
      <t>タイ</t>
    </rPh>
    <rPh sb="18" eb="20">
      <t>ホカク</t>
    </rPh>
    <rPh sb="20" eb="21">
      <t>タイ</t>
    </rPh>
    <rPh sb="25" eb="27">
      <t>ジュウキ</t>
    </rPh>
    <rPh sb="27" eb="28">
      <t>オヨ</t>
    </rPh>
    <rPh sb="32" eb="34">
      <t>シヨウ</t>
    </rPh>
    <rPh sb="35" eb="37">
      <t>ホカク</t>
    </rPh>
    <rPh sb="38" eb="39">
      <t>スス</t>
    </rPh>
    <rPh sb="46" eb="48">
      <t>ホカク</t>
    </rPh>
    <rPh sb="48" eb="49">
      <t>スウ</t>
    </rPh>
    <rPh sb="62" eb="63">
      <t>アタマ</t>
    </rPh>
    <rPh sb="64" eb="65">
      <t>ネン</t>
    </rPh>
    <rPh sb="73" eb="74">
      <t>アタマ</t>
    </rPh>
    <rPh sb="75" eb="76">
      <t>ネン</t>
    </rPh>
    <rPh sb="84" eb="86">
      <t>ヘイキン</t>
    </rPh>
    <rPh sb="96" eb="97">
      <t>ソト</t>
    </rPh>
    <rPh sb="104" eb="106">
      <t>ネンカン</t>
    </rPh>
    <rPh sb="106" eb="107">
      <t>ツウ</t>
    </rPh>
    <phoneticPr fontId="1"/>
  </si>
  <si>
    <t xml:space="preserve">
　山間山麓の農地周辺については、一部を除き完了出来ている。
　また、緩衝帯整備についても野生動物の棲家にならないように進めている。
　平成27年度末の整備延長距離は金属柵147km、サル対策用電気柵13kmとなっている。
　</t>
    <rPh sb="2" eb="4">
      <t>サンカン</t>
    </rPh>
    <rPh sb="4" eb="6">
      <t>サンロク</t>
    </rPh>
    <rPh sb="7" eb="9">
      <t>ノウチ</t>
    </rPh>
    <rPh sb="9" eb="11">
      <t>シュウヘン</t>
    </rPh>
    <rPh sb="17" eb="19">
      <t>イチブ</t>
    </rPh>
    <rPh sb="20" eb="21">
      <t>ノゾ</t>
    </rPh>
    <rPh sb="22" eb="26">
      <t>カンリョウデキ</t>
    </rPh>
    <rPh sb="35" eb="37">
      <t>カンショウ</t>
    </rPh>
    <rPh sb="37" eb="38">
      <t>オビ</t>
    </rPh>
    <rPh sb="38" eb="40">
      <t>セイビ</t>
    </rPh>
    <rPh sb="45" eb="47">
      <t>ヤセイ</t>
    </rPh>
    <rPh sb="47" eb="49">
      <t>ドウブツ</t>
    </rPh>
    <rPh sb="50" eb="52">
      <t>スミカ</t>
    </rPh>
    <rPh sb="60" eb="61">
      <t>スス</t>
    </rPh>
    <rPh sb="68" eb="70">
      <t>ヘイセイ</t>
    </rPh>
    <rPh sb="72" eb="75">
      <t>ネンドマツ</t>
    </rPh>
    <rPh sb="80" eb="82">
      <t>キョリ</t>
    </rPh>
    <rPh sb="83" eb="85">
      <t>キンゾク</t>
    </rPh>
    <rPh sb="85" eb="86">
      <t>サク</t>
    </rPh>
    <rPh sb="94" eb="97">
      <t>タイサクヨウ</t>
    </rPh>
    <rPh sb="97" eb="99">
      <t>デンキ</t>
    </rPh>
    <rPh sb="99" eb="100">
      <t>サク</t>
    </rPh>
    <phoneticPr fontId="1"/>
  </si>
  <si>
    <t xml:space="preserve">
　河川沿いや里山周辺の被害が増えてきているため、新たに侵入防止柵の整備が必要となっている。また侵入防止柵のメンテナンスや緩衝帯の維持管理作業の重要性を啓発していく必要がある。</t>
    <rPh sb="2" eb="4">
      <t>カセン</t>
    </rPh>
    <rPh sb="4" eb="5">
      <t>ゾ</t>
    </rPh>
    <rPh sb="7" eb="9">
      <t>サトヤマ</t>
    </rPh>
    <rPh sb="9" eb="11">
      <t>シュウヘン</t>
    </rPh>
    <rPh sb="12" eb="14">
      <t>ヒガイ</t>
    </rPh>
    <rPh sb="15" eb="16">
      <t>フ</t>
    </rPh>
    <rPh sb="25" eb="26">
      <t>アラ</t>
    </rPh>
    <rPh sb="28" eb="30">
      <t>シンニュウ</t>
    </rPh>
    <rPh sb="30" eb="32">
      <t>ボウシ</t>
    </rPh>
    <rPh sb="32" eb="33">
      <t>サク</t>
    </rPh>
    <rPh sb="34" eb="36">
      <t>セイビ</t>
    </rPh>
    <rPh sb="37" eb="39">
      <t>ヒツヨウ</t>
    </rPh>
    <rPh sb="48" eb="50">
      <t>シンニュウ</t>
    </rPh>
    <rPh sb="50" eb="52">
      <t>ボウシ</t>
    </rPh>
    <rPh sb="52" eb="53">
      <t>サク</t>
    </rPh>
    <rPh sb="61" eb="63">
      <t>カンショウ</t>
    </rPh>
    <rPh sb="63" eb="64">
      <t>オビ</t>
    </rPh>
    <rPh sb="65" eb="67">
      <t>イジ</t>
    </rPh>
    <rPh sb="67" eb="69">
      <t>カンリ</t>
    </rPh>
    <rPh sb="69" eb="71">
      <t>サギョウ</t>
    </rPh>
    <rPh sb="72" eb="75">
      <t>ジュウヨウセイ</t>
    </rPh>
    <rPh sb="76" eb="78">
      <t>ケイハツ</t>
    </rPh>
    <rPh sb="82" eb="84">
      <t>ヒツヨウ</t>
    </rPh>
    <phoneticPr fontId="1"/>
  </si>
  <si>
    <t>　捕獲については地元猟友会に業務委託して、銃器、わなによる個体数調整及び有害鳥獣捕獲により個体数管理を実施する。
　</t>
    <rPh sb="1" eb="3">
      <t>ホカク</t>
    </rPh>
    <rPh sb="8" eb="10">
      <t>ジモト</t>
    </rPh>
    <rPh sb="10" eb="13">
      <t>リョウユウカイ</t>
    </rPh>
    <rPh sb="14" eb="16">
      <t>ギョウム</t>
    </rPh>
    <rPh sb="16" eb="18">
      <t>イタク</t>
    </rPh>
    <rPh sb="21" eb="23">
      <t>ジュウキ</t>
    </rPh>
    <phoneticPr fontId="1"/>
  </si>
  <si>
    <t>(H=2.0m)   1.2km</t>
    <phoneticPr fontId="1"/>
  </si>
  <si>
    <t>(H=2.0m)   1.0km</t>
    <phoneticPr fontId="1"/>
  </si>
  <si>
    <t>(H=1.2m)　2.4km</t>
    <phoneticPr fontId="1"/>
  </si>
  <si>
    <t>(３段)       2.9km</t>
    <rPh sb="2" eb="3">
      <t>ダン</t>
    </rPh>
    <phoneticPr fontId="1"/>
  </si>
  <si>
    <t>緩衝帯の維持管理を推進するとともに里山全体の整備を推進と侵入防止柵の維持管理</t>
    <rPh sb="0" eb="2">
      <t>カンショウ</t>
    </rPh>
    <rPh sb="2" eb="3">
      <t>オビ</t>
    </rPh>
    <rPh sb="4" eb="6">
      <t>イジ</t>
    </rPh>
    <rPh sb="6" eb="8">
      <t>カンリ</t>
    </rPh>
    <rPh sb="9" eb="11">
      <t>スイシン</t>
    </rPh>
    <rPh sb="17" eb="19">
      <t>サトヤマ</t>
    </rPh>
    <rPh sb="19" eb="21">
      <t>ゼンタイ</t>
    </rPh>
    <rPh sb="22" eb="24">
      <t>セイビ</t>
    </rPh>
    <rPh sb="25" eb="27">
      <t>スイシン</t>
    </rPh>
    <rPh sb="28" eb="30">
      <t>シンニュウ</t>
    </rPh>
    <rPh sb="30" eb="32">
      <t>ボウシ</t>
    </rPh>
    <rPh sb="32" eb="33">
      <t>サク</t>
    </rPh>
    <rPh sb="34" eb="36">
      <t>イジ</t>
    </rPh>
    <rPh sb="36" eb="38">
      <t>カンリ</t>
    </rPh>
    <phoneticPr fontId="1"/>
  </si>
  <si>
    <t>緩衝帯設置により移動経路遮断のため伐採を実施。</t>
    <rPh sb="0" eb="2">
      <t>カンショウ</t>
    </rPh>
    <rPh sb="2" eb="3">
      <t>オビ</t>
    </rPh>
    <rPh sb="3" eb="5">
      <t>セッチ</t>
    </rPh>
    <rPh sb="8" eb="10">
      <t>イドウ</t>
    </rPh>
    <rPh sb="10" eb="12">
      <t>ケイロ</t>
    </rPh>
    <rPh sb="12" eb="14">
      <t>シャダン</t>
    </rPh>
    <rPh sb="17" eb="19">
      <t>バッサイ</t>
    </rPh>
    <rPh sb="20" eb="22">
      <t>ジッシ</t>
    </rPh>
    <phoneticPr fontId="1"/>
  </si>
  <si>
    <t>地域ぐるみで継続的な花火等による追払いを実施しても、なお被害を発生させている群れには個体数調整を実施</t>
    <rPh sb="0" eb="2">
      <t>チイキ</t>
    </rPh>
    <rPh sb="6" eb="9">
      <t>ケイゾクテキ</t>
    </rPh>
    <rPh sb="10" eb="12">
      <t>ハナビ</t>
    </rPh>
    <rPh sb="12" eb="13">
      <t>トウ</t>
    </rPh>
    <rPh sb="16" eb="17">
      <t>オ</t>
    </rPh>
    <rPh sb="17" eb="18">
      <t>ハラ</t>
    </rPh>
    <rPh sb="20" eb="22">
      <t>ジッシ</t>
    </rPh>
    <rPh sb="28" eb="30">
      <t>ヒガイ</t>
    </rPh>
    <rPh sb="31" eb="33">
      <t>ハッセイ</t>
    </rPh>
    <rPh sb="38" eb="39">
      <t>ムレ</t>
    </rPh>
    <rPh sb="42" eb="45">
      <t>コタイスウ</t>
    </rPh>
    <rPh sb="45" eb="47">
      <t>チョウセイ</t>
    </rPh>
    <rPh sb="48" eb="50">
      <t>ジッシ</t>
    </rPh>
    <phoneticPr fontId="1"/>
  </si>
  <si>
    <t>銃器捕獲及び花火等による追払いを実施</t>
    <rPh sb="0" eb="2">
      <t>ジュウキ</t>
    </rPh>
    <rPh sb="2" eb="4">
      <t>ホカク</t>
    </rPh>
    <rPh sb="4" eb="5">
      <t>オヨ</t>
    </rPh>
    <rPh sb="6" eb="8">
      <t>ハナビ</t>
    </rPh>
    <rPh sb="8" eb="9">
      <t>ナド</t>
    </rPh>
    <rPh sb="12" eb="13">
      <t>オ</t>
    </rPh>
    <rPh sb="13" eb="14">
      <t>ハラ</t>
    </rPh>
    <rPh sb="16" eb="18">
      <t>ジッシ</t>
    </rPh>
    <phoneticPr fontId="1"/>
  </si>
  <si>
    <t>市内農業協同組合</t>
    <phoneticPr fontId="1"/>
  </si>
  <si>
    <t>　被害対策実施隊として、主に被害防止対策の啓発指導を行う担当職員の指名と、主に有害捕獲及び個体数調整に従事する民間の狩猟免許所有者(猟友会会員)、捕獲の指揮監督及び調整を行う地域担当(狩猟者)を任命する。
・被害防止啓発指導
地域へ出向いての点検調査、学習会等の被害防止に係る啓発指導
住民施工による侵入防止フェンスの設置指導等
民家地域における外来獣の捕獲等
・捕獲班　　　　　
市内７地区における捕獲の区域調整や隣接地区との共同捕獲等
有害捕獲従事者による捕獲班を編成し捕獲の指揮監督
有害捕獲及び個体数調整の実施</t>
    <rPh sb="33" eb="35">
      <t>シメイ</t>
    </rPh>
    <rPh sb="39" eb="41">
      <t>ユウガイ</t>
    </rPh>
    <rPh sb="43" eb="44">
      <t>オヨ</t>
    </rPh>
    <rPh sb="45" eb="48">
      <t>コタイスウ</t>
    </rPh>
    <rPh sb="48" eb="50">
      <t>チョウセイ</t>
    </rPh>
    <rPh sb="51" eb="53">
      <t>ジュウジ</t>
    </rPh>
    <rPh sb="66" eb="69">
      <t>リョウユウカイ</t>
    </rPh>
    <rPh sb="69" eb="71">
      <t>カイイン</t>
    </rPh>
    <rPh sb="73" eb="75">
      <t>ホカク</t>
    </rPh>
    <rPh sb="76" eb="78">
      <t>シキ</t>
    </rPh>
    <rPh sb="78" eb="80">
      <t>カントク</t>
    </rPh>
    <rPh sb="80" eb="81">
      <t>オヨ</t>
    </rPh>
    <rPh sb="82" eb="84">
      <t>チョウセイ</t>
    </rPh>
    <rPh sb="85" eb="86">
      <t>オコナ</t>
    </rPh>
    <rPh sb="92" eb="94">
      <t>シュリョウ</t>
    </rPh>
    <rPh sb="94" eb="95">
      <t>シャ</t>
    </rPh>
    <rPh sb="184" eb="185">
      <t>ハン</t>
    </rPh>
    <rPh sb="218" eb="219">
      <t>トウ</t>
    </rPh>
    <rPh sb="245" eb="247">
      <t>ユウガイ</t>
    </rPh>
    <rPh sb="247" eb="249">
      <t>ホカク</t>
    </rPh>
    <rPh sb="249" eb="250">
      <t>オヨ</t>
    </rPh>
    <rPh sb="251" eb="254">
      <t>コタイスウ</t>
    </rPh>
    <rPh sb="254" eb="256">
      <t>チョウセイ</t>
    </rPh>
    <rPh sb="257" eb="259">
      <t>ジッシ</t>
    </rPh>
    <phoneticPr fontId="1"/>
  </si>
  <si>
    <t>　農地の侵入防止柵は被害地区の農業組合等が設置する。
　緩衝帯の設置のための里山等の整備は地元地区、協議会が実施する。</t>
    <phoneticPr fontId="1"/>
  </si>
  <si>
    <t>　市内には焼却処分出来る施設が無いため、捕獲現場等で適切に埋設処理を行う。</t>
    <rPh sb="1" eb="3">
      <t>シナイ</t>
    </rPh>
    <rPh sb="5" eb="7">
      <t>ショウキャク</t>
    </rPh>
    <rPh sb="7" eb="9">
      <t>ショブン</t>
    </rPh>
    <rPh sb="9" eb="11">
      <t>デキ</t>
    </rPh>
    <rPh sb="12" eb="14">
      <t>シセツ</t>
    </rPh>
    <rPh sb="15" eb="16">
      <t>ナ</t>
    </rPh>
    <phoneticPr fontId="1"/>
  </si>
  <si>
    <t>　現在、市内にはニホンジカやイノシシ等の食肉加工施設が無いため流通販売は困難である。また鈴鹿山系の山間、山麓等で捕獲した個体は、搬出が困難であるが、活用できるものについては捕獲した猟友会等によりジビエ料理店等に有効活用を図る。</t>
    <rPh sb="1" eb="3">
      <t>ゲンザイ</t>
    </rPh>
    <rPh sb="4" eb="6">
      <t>シナイ</t>
    </rPh>
    <rPh sb="18" eb="19">
      <t>トウ</t>
    </rPh>
    <rPh sb="20" eb="22">
      <t>ショクニク</t>
    </rPh>
    <rPh sb="22" eb="24">
      <t>カコウ</t>
    </rPh>
    <rPh sb="24" eb="26">
      <t>シセツ</t>
    </rPh>
    <rPh sb="27" eb="28">
      <t>ナ</t>
    </rPh>
    <rPh sb="31" eb="33">
      <t>リュウツウ</t>
    </rPh>
    <rPh sb="33" eb="35">
      <t>ハンバイ</t>
    </rPh>
    <rPh sb="36" eb="38">
      <t>コンナン</t>
    </rPh>
    <rPh sb="44" eb="46">
      <t>スズカ</t>
    </rPh>
    <rPh sb="46" eb="48">
      <t>サンケイ</t>
    </rPh>
    <rPh sb="49" eb="51">
      <t>サンカン</t>
    </rPh>
    <rPh sb="52" eb="54">
      <t>サンロク</t>
    </rPh>
    <rPh sb="54" eb="55">
      <t>トウ</t>
    </rPh>
    <rPh sb="56" eb="58">
      <t>ホカク</t>
    </rPh>
    <rPh sb="60" eb="62">
      <t>コタイ</t>
    </rPh>
    <rPh sb="64" eb="66">
      <t>ハンシュツ</t>
    </rPh>
    <rPh sb="67" eb="69">
      <t>コンナン</t>
    </rPh>
    <rPh sb="74" eb="76">
      <t>カツヨウ</t>
    </rPh>
    <rPh sb="86" eb="88">
      <t>ホカク</t>
    </rPh>
    <rPh sb="90" eb="93">
      <t>リョウユウカイ</t>
    </rPh>
    <rPh sb="93" eb="94">
      <t>トウ</t>
    </rPh>
    <rPh sb="100" eb="102">
      <t>リョウリ</t>
    </rPh>
    <rPh sb="102" eb="103">
      <t>テン</t>
    </rPh>
    <rPh sb="103" eb="104">
      <t>トウ</t>
    </rPh>
    <rPh sb="105" eb="107">
      <t>ユウコウ</t>
    </rPh>
    <rPh sb="107" eb="109">
      <t>カツヨウ</t>
    </rPh>
    <rPh sb="110" eb="111">
      <t>ハカ</t>
    </rPh>
    <phoneticPr fontId="1"/>
  </si>
  <si>
    <t>　電気柵を個人で設置されている地域があるため「電気柵の正しい設置方法」等のパンフレットを各地域に配布し安全対策の周知をしていく。</t>
    <rPh sb="1" eb="3">
      <t>デンキ</t>
    </rPh>
    <rPh sb="3" eb="4">
      <t>サク</t>
    </rPh>
    <rPh sb="5" eb="7">
      <t>コジン</t>
    </rPh>
    <rPh sb="8" eb="10">
      <t>セッチ</t>
    </rPh>
    <rPh sb="15" eb="17">
      <t>チイキ</t>
    </rPh>
    <rPh sb="23" eb="25">
      <t>デンキ</t>
    </rPh>
    <rPh sb="25" eb="26">
      <t>サク</t>
    </rPh>
    <rPh sb="27" eb="28">
      <t>タダ</t>
    </rPh>
    <rPh sb="30" eb="32">
      <t>セッチ</t>
    </rPh>
    <rPh sb="32" eb="34">
      <t>ホウホウ</t>
    </rPh>
    <rPh sb="35" eb="36">
      <t>トウ</t>
    </rPh>
    <rPh sb="44" eb="47">
      <t>カクチイキ</t>
    </rPh>
    <rPh sb="48" eb="50">
      <t>ハイフ</t>
    </rPh>
    <rPh sb="51" eb="53">
      <t>アンゼン</t>
    </rPh>
    <rPh sb="53" eb="55">
      <t>タイサク</t>
    </rPh>
    <rPh sb="56" eb="58">
      <t>シュウチ</t>
    </rPh>
    <phoneticPr fontId="1"/>
  </si>
  <si>
    <t xml:space="preserve">
　地元猟友会に委託して銃器、わなにより捕獲をすすめている。
　捕獲数は、 イノシシ75頭/年、カラス150羽/年(H25～H27平均)となっている。
　外来獣については被害発生に応じて捕獲を実施している。</t>
    <rPh sb="2" eb="4">
      <t>ジモト</t>
    </rPh>
    <rPh sb="4" eb="7">
      <t>リョウユウカイ</t>
    </rPh>
    <rPh sb="8" eb="10">
      <t>イタク</t>
    </rPh>
    <rPh sb="12" eb="14">
      <t>ジュウキ</t>
    </rPh>
    <rPh sb="20" eb="22">
      <t>ホカク</t>
    </rPh>
    <rPh sb="54" eb="55">
      <t>ハネ</t>
    </rPh>
    <rPh sb="77" eb="78">
      <t>ソト</t>
    </rPh>
    <phoneticPr fontId="1"/>
  </si>
  <si>
    <t xml:space="preserve">
　各被害集落ごとに農地周辺に侵入防止柵の整備を実施している。
　緩衝帯についても整備を推進している。
　平成27年度末の整備延長距離は金属柵（ワイヤーメッシュ）18kmとなっている。</t>
    <rPh sb="2" eb="3">
      <t>カク</t>
    </rPh>
    <rPh sb="3" eb="5">
      <t>ヒガイ</t>
    </rPh>
    <rPh sb="5" eb="7">
      <t>シュウラク</t>
    </rPh>
    <rPh sb="10" eb="12">
      <t>ノウチ</t>
    </rPh>
    <rPh sb="12" eb="14">
      <t>シュウヘン</t>
    </rPh>
    <rPh sb="15" eb="17">
      <t>シンニュウ</t>
    </rPh>
    <rPh sb="17" eb="19">
      <t>ボウシ</t>
    </rPh>
    <rPh sb="19" eb="20">
      <t>サク</t>
    </rPh>
    <rPh sb="21" eb="23">
      <t>セイビ</t>
    </rPh>
    <rPh sb="24" eb="26">
      <t>ジッシ</t>
    </rPh>
    <rPh sb="33" eb="35">
      <t>カンショウ</t>
    </rPh>
    <rPh sb="35" eb="36">
      <t>オビ</t>
    </rPh>
    <rPh sb="41" eb="43">
      <t>セイビ</t>
    </rPh>
    <rPh sb="44" eb="46">
      <t>スイシン</t>
    </rPh>
    <phoneticPr fontId="1"/>
  </si>
  <si>
    <t>(H=2.0m)    2.0km</t>
    <phoneticPr fontId="1"/>
  </si>
  <si>
    <t>竜王町農業振興課</t>
    <rPh sb="3" eb="5">
      <t>ノウギョウ</t>
    </rPh>
    <phoneticPr fontId="1"/>
  </si>
  <si>
    <t>　処理加工施設等などの整備が行われていないため、現状特に決まったことはないが、今後は利用を視野に入れて必要に応じて検討をしていく。</t>
    <rPh sb="1" eb="3">
      <t>ショリ</t>
    </rPh>
    <rPh sb="3" eb="5">
      <t>カコウ</t>
    </rPh>
    <rPh sb="5" eb="7">
      <t>シセツ</t>
    </rPh>
    <rPh sb="7" eb="8">
      <t>トウ</t>
    </rPh>
    <rPh sb="11" eb="13">
      <t>セイビ</t>
    </rPh>
    <rPh sb="14" eb="15">
      <t>オコナ</t>
    </rPh>
    <rPh sb="24" eb="26">
      <t>ゲンジョウ</t>
    </rPh>
    <rPh sb="26" eb="27">
      <t>トク</t>
    </rPh>
    <rPh sb="28" eb="29">
      <t>キ</t>
    </rPh>
    <rPh sb="39" eb="41">
      <t>コンゴ</t>
    </rPh>
    <rPh sb="42" eb="44">
      <t>リヨウ</t>
    </rPh>
    <rPh sb="45" eb="47">
      <t>シヤ</t>
    </rPh>
    <rPh sb="48" eb="49">
      <t>イ</t>
    </rPh>
    <rPh sb="51" eb="53">
      <t>ヒツヨウ</t>
    </rPh>
    <rPh sb="54" eb="55">
      <t>オウ</t>
    </rPh>
    <rPh sb="57" eb="59">
      <t>ケントウ</t>
    </rPh>
    <phoneticPr fontId="1"/>
  </si>
  <si>
    <t>雑　穀</t>
    <rPh sb="0" eb="1">
      <t>ザツ</t>
    </rPh>
    <rPh sb="2" eb="3">
      <t>コク</t>
    </rPh>
    <phoneticPr fontId="1"/>
  </si>
  <si>
    <t>いも類</t>
    <rPh sb="2" eb="3">
      <t>ルイ</t>
    </rPh>
    <phoneticPr fontId="1"/>
  </si>
  <si>
    <t>その他</t>
    <rPh sb="2" eb="3">
      <t>タ</t>
    </rPh>
    <phoneticPr fontId="1"/>
  </si>
  <si>
    <t>畜　産</t>
    <rPh sb="0" eb="1">
      <t>チク</t>
    </rPh>
    <rPh sb="2" eb="3">
      <t>サン</t>
    </rPh>
    <phoneticPr fontId="1"/>
  </si>
  <si>
    <t>水　稲</t>
    <rPh sb="0" eb="1">
      <t>スイ</t>
    </rPh>
    <rPh sb="2" eb="3">
      <t>イネ</t>
    </rPh>
    <phoneticPr fontId="1"/>
  </si>
  <si>
    <t xml:space="preserve">
　地元猟友会の協力により銃器による捕獲、また、被害集落においてわなによる捕獲をすすめている。狩猟免許取得の推進も行っており、捕獲者の養成をすすめている。
　捕獲数は、 ニホンジカ334頭/年、イノシシ134頭/年、ニホンザル85頭/年（H25～H27平均）となっている。外来獣については、被害発生に応じて随時、捕獲を捕獲を実施している。カワウに関しては、銃器により205羽/年（H25～H27平均）を捕獲している。
　ニホンジカ・イノシシについては、その捕獲個体の食品としての有効利用を目的に解体処理施設の整備支援や集落指導等を行っている。</t>
    <rPh sb="47" eb="49">
      <t>シュリョウ</t>
    </rPh>
    <rPh sb="49" eb="51">
      <t>メンキョ</t>
    </rPh>
    <rPh sb="51" eb="53">
      <t>シュトク</t>
    </rPh>
    <rPh sb="54" eb="56">
      <t>スイシン</t>
    </rPh>
    <rPh sb="57" eb="58">
      <t>オコナ</t>
    </rPh>
    <rPh sb="63" eb="65">
      <t>ホカク</t>
    </rPh>
    <rPh sb="65" eb="66">
      <t>シャ</t>
    </rPh>
    <rPh sb="67" eb="69">
      <t>ヨウセイ</t>
    </rPh>
    <rPh sb="136" eb="138">
      <t>ガイライ</t>
    </rPh>
    <rPh sb="138" eb="139">
      <t>ジュウ</t>
    </rPh>
    <rPh sb="145" eb="147">
      <t>ヒガイ</t>
    </rPh>
    <rPh sb="147" eb="149">
      <t>ハッセイ</t>
    </rPh>
    <rPh sb="150" eb="151">
      <t>オウ</t>
    </rPh>
    <rPh sb="153" eb="155">
      <t>ズイジ</t>
    </rPh>
    <rPh sb="156" eb="158">
      <t>ホカク</t>
    </rPh>
    <rPh sb="159" eb="161">
      <t>ホカク</t>
    </rPh>
    <rPh sb="162" eb="164">
      <t>ジッシ</t>
    </rPh>
    <rPh sb="173" eb="174">
      <t>カン</t>
    </rPh>
    <rPh sb="178" eb="180">
      <t>ジュウキ</t>
    </rPh>
    <rPh sb="186" eb="187">
      <t>ワ</t>
    </rPh>
    <rPh sb="188" eb="189">
      <t>ネン</t>
    </rPh>
    <rPh sb="201" eb="203">
      <t>ホカク</t>
    </rPh>
    <rPh sb="228" eb="230">
      <t>ホカク</t>
    </rPh>
    <rPh sb="230" eb="232">
      <t>コタイ</t>
    </rPh>
    <rPh sb="233" eb="235">
      <t>ショクヒン</t>
    </rPh>
    <rPh sb="239" eb="241">
      <t>ユウコウ</t>
    </rPh>
    <rPh sb="241" eb="243">
      <t>リヨウ</t>
    </rPh>
    <rPh sb="244" eb="246">
      <t>モクテキ</t>
    </rPh>
    <rPh sb="254" eb="256">
      <t>セイビ</t>
    </rPh>
    <rPh sb="256" eb="258">
      <t>シエン</t>
    </rPh>
    <rPh sb="259" eb="261">
      <t>シュウラク</t>
    </rPh>
    <rPh sb="261" eb="263">
      <t>シドウ</t>
    </rPh>
    <rPh sb="263" eb="264">
      <t>トウ</t>
    </rPh>
    <rPh sb="265" eb="266">
      <t>オコナ</t>
    </rPh>
    <phoneticPr fontId="1"/>
  </si>
  <si>
    <t xml:space="preserve">
　ハンターの高齢化や減少に伴う捕獲数の低下を防ぐために集落農業者等の狩猟免許取得による新規捕獲者の確保をすすめる必要がある。
　また、捕獲者の技術不足等により１人あたりの捕獲頭数が少なく、個々の捕獲者の捕獲技術向上に取り組む必要がある。
　外来獣の拡散が見られることから、集落農業者等への啓発や情報提供が必要である。
　カワウに関しては、捕獲の継続と営巣地対策及び追い払い活動等が必要である。また、市町を越境する鳥獣でもあるため、県域で情報共有等、連携・協力が必要である。また、町境における隣接市町間の柔軟な捕獲体制の構築が必要。</t>
    <rPh sb="7" eb="10">
      <t>コウレイカ</t>
    </rPh>
    <rPh sb="44" eb="46">
      <t>シンキ</t>
    </rPh>
    <rPh sb="68" eb="70">
      <t>ホカク</t>
    </rPh>
    <rPh sb="70" eb="71">
      <t>シャ</t>
    </rPh>
    <rPh sb="72" eb="74">
      <t>ギジュツ</t>
    </rPh>
    <rPh sb="74" eb="76">
      <t>フソク</t>
    </rPh>
    <rPh sb="76" eb="77">
      <t>トウ</t>
    </rPh>
    <rPh sb="80" eb="82">
      <t>ヒトリ</t>
    </rPh>
    <rPh sb="86" eb="88">
      <t>ホカク</t>
    </rPh>
    <rPh sb="88" eb="90">
      <t>トウスウ</t>
    </rPh>
    <rPh sb="91" eb="92">
      <t>スク</t>
    </rPh>
    <rPh sb="95" eb="97">
      <t>ココ</t>
    </rPh>
    <rPh sb="98" eb="100">
      <t>ホカク</t>
    </rPh>
    <rPh sb="100" eb="101">
      <t>シャ</t>
    </rPh>
    <rPh sb="102" eb="104">
      <t>ホカク</t>
    </rPh>
    <rPh sb="104" eb="106">
      <t>ギジュツ</t>
    </rPh>
    <rPh sb="106" eb="108">
      <t>コウジョウ</t>
    </rPh>
    <rPh sb="109" eb="110">
      <t>ト</t>
    </rPh>
    <rPh sb="111" eb="112">
      <t>ク</t>
    </rPh>
    <rPh sb="113" eb="115">
      <t>ヒツヨウ</t>
    </rPh>
    <rPh sb="121" eb="122">
      <t>ソト</t>
    </rPh>
    <rPh sb="165" eb="166">
      <t>カン</t>
    </rPh>
    <rPh sb="170" eb="172">
      <t>ホカク</t>
    </rPh>
    <rPh sb="173" eb="175">
      <t>ケイゾク</t>
    </rPh>
    <rPh sb="260" eb="262">
      <t>コウチク</t>
    </rPh>
    <rPh sb="263" eb="265">
      <t>ヒツヨウ</t>
    </rPh>
    <phoneticPr fontId="1"/>
  </si>
  <si>
    <t xml:space="preserve">
　侵入防止柵のほか、里山管理や緩衝帯の整備等による生息環境の棲み分け、また、追い払いや未収穫物の除去などを組み合わせた総合的な対策を進めていく必要がある。
　また、侵入防止柵のメンテナンスや緩衝帯の維持管理については、啓発による意思高揚によって適正管理をすすめる必要がある。
　また、集落間及び市町間の連携不足から連続的な防護整備や効果的な追い払い等が出来ていないことから、その連携・協力を進め広域的な対策としていく必要がある。
</t>
    <rPh sb="20" eb="22">
      <t>セイビ</t>
    </rPh>
    <rPh sb="31" eb="32">
      <t>ス</t>
    </rPh>
    <rPh sb="33" eb="34">
      <t>ワ</t>
    </rPh>
    <rPh sb="143" eb="145">
      <t>シュウラク</t>
    </rPh>
    <rPh sb="145" eb="146">
      <t>カン</t>
    </rPh>
    <rPh sb="146" eb="147">
      <t>オヨ</t>
    </rPh>
    <rPh sb="148" eb="149">
      <t>シ</t>
    </rPh>
    <rPh sb="149" eb="150">
      <t>マチ</t>
    </rPh>
    <rPh sb="150" eb="151">
      <t>カン</t>
    </rPh>
    <rPh sb="152" eb="154">
      <t>レンケイ</t>
    </rPh>
    <rPh sb="154" eb="156">
      <t>フソク</t>
    </rPh>
    <rPh sb="158" eb="161">
      <t>レンゾクテキ</t>
    </rPh>
    <rPh sb="162" eb="164">
      <t>ボウゴ</t>
    </rPh>
    <rPh sb="164" eb="166">
      <t>セイビ</t>
    </rPh>
    <rPh sb="167" eb="170">
      <t>コウカテキ</t>
    </rPh>
    <rPh sb="171" eb="172">
      <t>オ</t>
    </rPh>
    <rPh sb="173" eb="174">
      <t>ハラ</t>
    </rPh>
    <rPh sb="175" eb="176">
      <t>トウ</t>
    </rPh>
    <rPh sb="177" eb="179">
      <t>デキ</t>
    </rPh>
    <rPh sb="190" eb="192">
      <t>レンケイ</t>
    </rPh>
    <rPh sb="193" eb="195">
      <t>キョウリョク</t>
    </rPh>
    <rPh sb="196" eb="197">
      <t>スス</t>
    </rPh>
    <rPh sb="198" eb="200">
      <t>コウイキ</t>
    </rPh>
    <rPh sb="200" eb="201">
      <t>テキ</t>
    </rPh>
    <rPh sb="202" eb="204">
      <t>タイサク</t>
    </rPh>
    <rPh sb="209" eb="211">
      <t>ヒツヨウ</t>
    </rPh>
    <phoneticPr fontId="1"/>
  </si>
  <si>
    <t>狩猟免許取得の支援</t>
    <rPh sb="0" eb="2">
      <t>シュリョウ</t>
    </rPh>
    <rPh sb="2" eb="4">
      <t>メンキョ</t>
    </rPh>
    <rPh sb="4" eb="6">
      <t>シュトク</t>
    </rPh>
    <rPh sb="7" eb="9">
      <t>シエン</t>
    </rPh>
    <phoneticPr fontId="1"/>
  </si>
  <si>
    <t>捕獲技術向上にかかる研修会等の開催</t>
    <rPh sb="0" eb="2">
      <t>ホカク</t>
    </rPh>
    <rPh sb="2" eb="4">
      <t>ギジュツ</t>
    </rPh>
    <rPh sb="4" eb="6">
      <t>コウジョウ</t>
    </rPh>
    <rPh sb="10" eb="12">
      <t>ケンシュウ</t>
    </rPh>
    <rPh sb="12" eb="13">
      <t>カイ</t>
    </rPh>
    <rPh sb="13" eb="14">
      <t>トウ</t>
    </rPh>
    <rPh sb="15" eb="17">
      <t>カイサイ</t>
    </rPh>
    <phoneticPr fontId="1"/>
  </si>
  <si>
    <t>　ニホンザル</t>
    <phoneticPr fontId="1"/>
  </si>
  <si>
    <t>わな等の捕獲機材の導入・増設</t>
    <rPh sb="2" eb="3">
      <t>トウ</t>
    </rPh>
    <rPh sb="4" eb="6">
      <t>ホカク</t>
    </rPh>
    <rPh sb="6" eb="8">
      <t>キザイ</t>
    </rPh>
    <rPh sb="9" eb="11">
      <t>ドウニュウ</t>
    </rPh>
    <rPh sb="12" eb="14">
      <t>ゾウセツ</t>
    </rPh>
    <phoneticPr fontId="1"/>
  </si>
  <si>
    <t>センサーカメラ等ICTを活用した捕獲機材の導入</t>
    <rPh sb="7" eb="8">
      <t>トウ</t>
    </rPh>
    <rPh sb="12" eb="14">
      <t>カツヨウ</t>
    </rPh>
    <rPh sb="16" eb="18">
      <t>ホカク</t>
    </rPh>
    <rPh sb="18" eb="20">
      <t>キザイ</t>
    </rPh>
    <rPh sb="21" eb="23">
      <t>ドウニュウ</t>
    </rPh>
    <phoneticPr fontId="1"/>
  </si>
  <si>
    <t>　アライグマ</t>
    <phoneticPr fontId="1"/>
  </si>
  <si>
    <t>町境における関係市町の連携による捕獲体制の整備</t>
    <rPh sb="0" eb="1">
      <t>チョウ</t>
    </rPh>
    <rPh sb="1" eb="2">
      <t>サカイ</t>
    </rPh>
    <rPh sb="6" eb="8">
      <t>カンケイ</t>
    </rPh>
    <rPh sb="8" eb="9">
      <t>シ</t>
    </rPh>
    <rPh sb="9" eb="10">
      <t>マチ</t>
    </rPh>
    <rPh sb="11" eb="13">
      <t>レンケイ</t>
    </rPh>
    <rPh sb="16" eb="18">
      <t>ホカク</t>
    </rPh>
    <rPh sb="18" eb="20">
      <t>タイセイ</t>
    </rPh>
    <rPh sb="21" eb="23">
      <t>セイビ</t>
    </rPh>
    <phoneticPr fontId="1"/>
  </si>
  <si>
    <t>　カワウ</t>
    <phoneticPr fontId="1"/>
  </si>
  <si>
    <t>加害傾向の強い群れにおいて個体数調整を実施する。</t>
    <rPh sb="0" eb="2">
      <t>カガイ</t>
    </rPh>
    <rPh sb="2" eb="4">
      <t>ケイコウ</t>
    </rPh>
    <rPh sb="5" eb="6">
      <t>ツヨ</t>
    </rPh>
    <rPh sb="7" eb="8">
      <t>ム</t>
    </rPh>
    <rPh sb="13" eb="16">
      <t>コタイスウ</t>
    </rPh>
    <rPh sb="16" eb="18">
      <t>チョウセイ</t>
    </rPh>
    <rPh sb="19" eb="21">
      <t>ジッシ</t>
    </rPh>
    <phoneticPr fontId="1"/>
  </si>
  <si>
    <t>　その他鳥類</t>
    <rPh sb="3" eb="4">
      <t>タ</t>
    </rPh>
    <rPh sb="4" eb="6">
      <t>チョウルイ</t>
    </rPh>
    <phoneticPr fontId="1"/>
  </si>
  <si>
    <t>獣肉利活用の普及啓発</t>
    <rPh sb="0" eb="2">
      <t>ジュウニク</t>
    </rPh>
    <rPh sb="2" eb="5">
      <t>リカツヨウ</t>
    </rPh>
    <rPh sb="6" eb="8">
      <t>フキュウ</t>
    </rPh>
    <rPh sb="8" eb="10">
      <t>ケイハツ</t>
    </rPh>
    <phoneticPr fontId="1"/>
  </si>
  <si>
    <t>《イノシシ》
　イノシシについては、生息頭数の把握が困難であるが、多産型の獣であることや近年の被害が増加傾向にあることから、近年の捕獲実績等を考慮し捕獲頭数を設定した。また、捕獲とあわせて防護柵の適正管理等を促し、被害軽減に努める。
《ニホンジカ》
　滋賀県ニホンジカ第二種特定鳥獣管理計画（第３次）に規定の捕獲目標頭数に基づき可能な限り捕獲に努めることとする。また、捕獲とあわせて防護柵の適正管理等を促し、被害軽減に努める。
《ニホンザル》
　滋賀県ニホンザル第二種特定鳥獣管理計画（第３次）及び追加調査等に基づき、日野町を行動域とするニホンザルはおおよそ1,000頭と推測される。このことから、地域住民主体の被害防除等を継続して取り組み、悪質な個体等については有害捕獲（群の10％までの捕獲）を行う。また、被害防除等を行うのみでは、被害軽減が困難と判断される群れ等については、同計画に基づき個体数調整を行う。
《ハクビシン、アライグマ》
　生息頭数の把握が困難であるが、被害は増加の傾向にあるため、滋賀県外来獣防除実施要領に基づき、随時、有害捕獲を行う。
《カワウ》
　特に漁業被害の集中する時期に営巣地等において集中的な捕獲を行う。</t>
    <rPh sb="18" eb="20">
      <t>セイソク</t>
    </rPh>
    <rPh sb="20" eb="22">
      <t>トウスウ</t>
    </rPh>
    <rPh sb="23" eb="25">
      <t>ハアク</t>
    </rPh>
    <rPh sb="26" eb="28">
      <t>コンナン</t>
    </rPh>
    <rPh sb="33" eb="35">
      <t>タサン</t>
    </rPh>
    <rPh sb="35" eb="36">
      <t>ガタ</t>
    </rPh>
    <rPh sb="37" eb="38">
      <t>ケモノ</t>
    </rPh>
    <rPh sb="44" eb="46">
      <t>キンネン</t>
    </rPh>
    <rPh sb="47" eb="49">
      <t>ヒガイ</t>
    </rPh>
    <rPh sb="50" eb="52">
      <t>ゾウカ</t>
    </rPh>
    <rPh sb="52" eb="54">
      <t>ケイコウ</t>
    </rPh>
    <rPh sb="62" eb="64">
      <t>キンネン</t>
    </rPh>
    <rPh sb="65" eb="67">
      <t>ホカク</t>
    </rPh>
    <rPh sb="67" eb="69">
      <t>ジッセキ</t>
    </rPh>
    <rPh sb="69" eb="70">
      <t>トウ</t>
    </rPh>
    <rPh sb="71" eb="73">
      <t>コウリョ</t>
    </rPh>
    <rPh sb="74" eb="76">
      <t>ホカク</t>
    </rPh>
    <rPh sb="76" eb="77">
      <t>トウ</t>
    </rPh>
    <rPh sb="77" eb="78">
      <t>スウ</t>
    </rPh>
    <rPh sb="79" eb="81">
      <t>セッテイ</t>
    </rPh>
    <rPh sb="87" eb="89">
      <t>ホカク</t>
    </rPh>
    <rPh sb="94" eb="96">
      <t>ボウゴ</t>
    </rPh>
    <rPh sb="96" eb="97">
      <t>サク</t>
    </rPh>
    <rPh sb="98" eb="100">
      <t>テキセイ</t>
    </rPh>
    <rPh sb="100" eb="102">
      <t>カンリ</t>
    </rPh>
    <rPh sb="102" eb="103">
      <t>トウ</t>
    </rPh>
    <rPh sb="104" eb="105">
      <t>ウナガ</t>
    </rPh>
    <rPh sb="107" eb="109">
      <t>ヒガイ</t>
    </rPh>
    <rPh sb="109" eb="111">
      <t>ケイゲン</t>
    </rPh>
    <rPh sb="112" eb="113">
      <t>ツト</t>
    </rPh>
    <rPh sb="126" eb="129">
      <t>シガケン</t>
    </rPh>
    <rPh sb="134" eb="135">
      <t>ダイ</t>
    </rPh>
    <rPh sb="135" eb="137">
      <t>ニシュ</t>
    </rPh>
    <rPh sb="137" eb="139">
      <t>トクテイ</t>
    </rPh>
    <rPh sb="139" eb="141">
      <t>チョウジュウ</t>
    </rPh>
    <rPh sb="141" eb="143">
      <t>カンリ</t>
    </rPh>
    <rPh sb="143" eb="145">
      <t>ケイカク</t>
    </rPh>
    <rPh sb="146" eb="147">
      <t>ダイ</t>
    </rPh>
    <rPh sb="148" eb="149">
      <t>ジ</t>
    </rPh>
    <rPh sb="151" eb="153">
      <t>キテイ</t>
    </rPh>
    <rPh sb="154" eb="156">
      <t>ホカク</t>
    </rPh>
    <rPh sb="156" eb="158">
      <t>モクヒョウ</t>
    </rPh>
    <rPh sb="158" eb="160">
      <t>トウスウ</t>
    </rPh>
    <rPh sb="161" eb="162">
      <t>モト</t>
    </rPh>
    <rPh sb="164" eb="166">
      <t>カノウ</t>
    </rPh>
    <rPh sb="167" eb="168">
      <t>カギ</t>
    </rPh>
    <rPh sb="169" eb="171">
      <t>ホカク</t>
    </rPh>
    <rPh sb="172" eb="173">
      <t>ツト</t>
    </rPh>
    <rPh sb="184" eb="186">
      <t>ホカク</t>
    </rPh>
    <rPh sb="191" eb="193">
      <t>ボウゴ</t>
    </rPh>
    <rPh sb="193" eb="194">
      <t>サク</t>
    </rPh>
    <rPh sb="195" eb="197">
      <t>テキセイ</t>
    </rPh>
    <rPh sb="197" eb="199">
      <t>カンリ</t>
    </rPh>
    <rPh sb="199" eb="200">
      <t>トウ</t>
    </rPh>
    <rPh sb="201" eb="202">
      <t>ウナガ</t>
    </rPh>
    <rPh sb="204" eb="206">
      <t>ヒガイ</t>
    </rPh>
    <rPh sb="206" eb="208">
      <t>ケイゲン</t>
    </rPh>
    <rPh sb="209" eb="210">
      <t>ツト</t>
    </rPh>
    <rPh sb="247" eb="248">
      <t>オヨ</t>
    </rPh>
    <rPh sb="249" eb="251">
      <t>ツイカ</t>
    </rPh>
    <rPh sb="251" eb="253">
      <t>チョウサ</t>
    </rPh>
    <rPh sb="253" eb="254">
      <t>トウ</t>
    </rPh>
    <rPh sb="255" eb="256">
      <t>モト</t>
    </rPh>
    <rPh sb="259" eb="261">
      <t>ヒノ</t>
    </rPh>
    <rPh sb="261" eb="262">
      <t>チョウ</t>
    </rPh>
    <rPh sb="263" eb="265">
      <t>コウドウ</t>
    </rPh>
    <rPh sb="265" eb="266">
      <t>イキ</t>
    </rPh>
    <rPh sb="284" eb="285">
      <t>トウ</t>
    </rPh>
    <rPh sb="286" eb="288">
      <t>スイソク</t>
    </rPh>
    <rPh sb="299" eb="301">
      <t>チイキ</t>
    </rPh>
    <rPh sb="301" eb="303">
      <t>ジュウミン</t>
    </rPh>
    <rPh sb="303" eb="305">
      <t>シュタイ</t>
    </rPh>
    <rPh sb="306" eb="308">
      <t>ヒガイ</t>
    </rPh>
    <rPh sb="308" eb="310">
      <t>ボウジョ</t>
    </rPh>
    <rPh sb="310" eb="311">
      <t>トウ</t>
    </rPh>
    <rPh sb="312" eb="314">
      <t>ケイゾク</t>
    </rPh>
    <rPh sb="316" eb="317">
      <t>ト</t>
    </rPh>
    <rPh sb="318" eb="319">
      <t>ク</t>
    </rPh>
    <rPh sb="321" eb="323">
      <t>アクシツ</t>
    </rPh>
    <rPh sb="324" eb="326">
      <t>コタイ</t>
    </rPh>
    <rPh sb="326" eb="327">
      <t>トウ</t>
    </rPh>
    <rPh sb="332" eb="334">
      <t>ユウガイ</t>
    </rPh>
    <rPh sb="334" eb="336">
      <t>ホカク</t>
    </rPh>
    <rPh sb="337" eb="338">
      <t>ムレ</t>
    </rPh>
    <rPh sb="345" eb="347">
      <t>ホカク</t>
    </rPh>
    <rPh sb="349" eb="350">
      <t>オコナ</t>
    </rPh>
    <rPh sb="355" eb="357">
      <t>ヒガイ</t>
    </rPh>
    <rPh sb="357" eb="359">
      <t>ボウジョ</t>
    </rPh>
    <rPh sb="359" eb="360">
      <t>トウ</t>
    </rPh>
    <rPh sb="361" eb="362">
      <t>オコナ</t>
    </rPh>
    <rPh sb="368" eb="370">
      <t>ヒガイ</t>
    </rPh>
    <rPh sb="370" eb="372">
      <t>ケイゲン</t>
    </rPh>
    <rPh sb="373" eb="375">
      <t>コンナン</t>
    </rPh>
    <rPh sb="376" eb="378">
      <t>ハンダン</t>
    </rPh>
    <rPh sb="381" eb="382">
      <t>ム</t>
    </rPh>
    <rPh sb="383" eb="384">
      <t>トウ</t>
    </rPh>
    <rPh sb="390" eb="391">
      <t>ドウ</t>
    </rPh>
    <rPh sb="391" eb="393">
      <t>ケイカク</t>
    </rPh>
    <rPh sb="394" eb="395">
      <t>モト</t>
    </rPh>
    <rPh sb="397" eb="400">
      <t>コタイスウ</t>
    </rPh>
    <rPh sb="400" eb="402">
      <t>チョウセイ</t>
    </rPh>
    <rPh sb="403" eb="404">
      <t>オコナ</t>
    </rPh>
    <rPh sb="422" eb="424">
      <t>セイソク</t>
    </rPh>
    <rPh sb="424" eb="426">
      <t>トウスウ</t>
    </rPh>
    <rPh sb="427" eb="429">
      <t>ハアク</t>
    </rPh>
    <rPh sb="430" eb="432">
      <t>コンナン</t>
    </rPh>
    <rPh sb="437" eb="439">
      <t>ヒガイ</t>
    </rPh>
    <rPh sb="440" eb="442">
      <t>ゾウカ</t>
    </rPh>
    <rPh sb="443" eb="445">
      <t>ケイコウ</t>
    </rPh>
    <rPh sb="468" eb="470">
      <t>ズイジ</t>
    </rPh>
    <rPh sb="471" eb="473">
      <t>ユウガイ</t>
    </rPh>
    <rPh sb="473" eb="475">
      <t>ホカク</t>
    </rPh>
    <rPh sb="476" eb="477">
      <t>オコナ</t>
    </rPh>
    <rPh sb="487" eb="488">
      <t>トク</t>
    </rPh>
    <rPh sb="489" eb="491">
      <t>ギョギョウ</t>
    </rPh>
    <rPh sb="491" eb="493">
      <t>ヒガイ</t>
    </rPh>
    <rPh sb="494" eb="496">
      <t>シュウチュウ</t>
    </rPh>
    <rPh sb="498" eb="500">
      <t>ジキ</t>
    </rPh>
    <rPh sb="501" eb="503">
      <t>エイソウ</t>
    </rPh>
    <rPh sb="503" eb="504">
      <t>チ</t>
    </rPh>
    <rPh sb="504" eb="505">
      <t>トウ</t>
    </rPh>
    <rPh sb="509" eb="511">
      <t>シュウチュウ</t>
    </rPh>
    <rPh sb="511" eb="512">
      <t>テキ</t>
    </rPh>
    <rPh sb="513" eb="515">
      <t>ホカク</t>
    </rPh>
    <rPh sb="516" eb="517">
      <t>オコナ</t>
    </rPh>
    <phoneticPr fontId="1"/>
  </si>
  <si>
    <t xml:space="preserve">　対象地域は町域全体とし、ニホンジカ、イノシシについては、狩猟期間を含めた通年とする。
　猟友会による銃器捕獲、また、農業者等を中心とした集落ぐるみによるわな捕獲とし、相互の協力により効果的な捕獲体制により実施していく。また、大量捕獲やICT等の新たな技術による捕獲も実施する。
　ニホンザルについては、捕獲にあわせて、花火等による追い払いなどにより集落に寄せ付けない対策をすすめる。
　外来獣（ハクビシン、アライグマ）については、小型捕獲器により随時捕獲を行う。
　カワウについては、銃器による捕獲および花火等による追払いを実施する。
</t>
    <rPh sb="103" eb="105">
      <t>ジッシ</t>
    </rPh>
    <phoneticPr fontId="1"/>
  </si>
  <si>
    <t>(H=2.0m)   10.0km</t>
    <phoneticPr fontId="1"/>
  </si>
  <si>
    <t>(３段)       10.0km</t>
    <rPh sb="2" eb="3">
      <t>ダン</t>
    </rPh>
    <phoneticPr fontId="1"/>
  </si>
  <si>
    <t>カワウ</t>
    <phoneticPr fontId="1"/>
  </si>
  <si>
    <t>その他鳥類</t>
    <rPh sb="2" eb="3">
      <t>タ</t>
    </rPh>
    <rPh sb="3" eb="5">
      <t>チョウルイ</t>
    </rPh>
    <phoneticPr fontId="1"/>
  </si>
  <si>
    <t>捕獲されたシカ・イノシシ肉の有効活用</t>
    <rPh sb="0" eb="2">
      <t>ホカク</t>
    </rPh>
    <rPh sb="12" eb="13">
      <t>ニク</t>
    </rPh>
    <rPh sb="14" eb="16">
      <t>ユウコウ</t>
    </rPh>
    <rPh sb="16" eb="18">
      <t>カツヨウ</t>
    </rPh>
    <phoneticPr fontId="1"/>
  </si>
  <si>
    <t>　被害対策実施隊として、主に被害防止対策の啓発指導、生息調査等を行う担当市職員及び協議会職員の任命と、主に有害捕獲及び個体数調整に従事する民間の狩猟免許所有者(猟友会会員)、捕獲の指揮監督及び調整、技術指導等を行う地域担当(狩猟者)を任命する。</t>
    <rPh sb="26" eb="28">
      <t>セイソク</t>
    </rPh>
    <rPh sb="28" eb="30">
      <t>チョウサ</t>
    </rPh>
    <rPh sb="30" eb="31">
      <t>ナド</t>
    </rPh>
    <rPh sb="39" eb="40">
      <t>オヨ</t>
    </rPh>
    <rPh sb="41" eb="44">
      <t>キョウギカイ</t>
    </rPh>
    <rPh sb="44" eb="46">
      <t>ショクイン</t>
    </rPh>
    <rPh sb="47" eb="49">
      <t>ニンメイ</t>
    </rPh>
    <rPh sb="99" eb="101">
      <t>ギジュツ</t>
    </rPh>
    <rPh sb="101" eb="103">
      <t>シドウ</t>
    </rPh>
    <rPh sb="103" eb="104">
      <t>ナド</t>
    </rPh>
    <phoneticPr fontId="1"/>
  </si>
  <si>
    <t>　日野町有害鳥獣被害対策協議会が中心になり、有害鳥獣の習性調査・集落環境点検を含めた研修会等を実施し、被害集落において集落ぐるみで対策が実施できるよう支援する。
　また、町全体で対策に対する理解を深めてもらえるように広報等を通じて情報提供や普及啓発を行う。
　また、広域的な施策については、関係市町・関係機関連携のうえ対応する。</t>
    <rPh sb="1" eb="3">
      <t>ヒノ</t>
    </rPh>
    <rPh sb="3" eb="4">
      <t>チョウ</t>
    </rPh>
    <rPh sb="22" eb="24">
      <t>ユウガイ</t>
    </rPh>
    <rPh sb="24" eb="26">
      <t>チョウジュウ</t>
    </rPh>
    <rPh sb="32" eb="34">
      <t>シュウラク</t>
    </rPh>
    <rPh sb="34" eb="36">
      <t>カンキョウ</t>
    </rPh>
    <rPh sb="36" eb="38">
      <t>テンケン</t>
    </rPh>
    <rPh sb="39" eb="40">
      <t>フク</t>
    </rPh>
    <rPh sb="120" eb="122">
      <t>フキュウ</t>
    </rPh>
    <rPh sb="122" eb="124">
      <t>ケイハツ</t>
    </rPh>
    <rPh sb="133" eb="135">
      <t>コウイキ</t>
    </rPh>
    <rPh sb="135" eb="136">
      <t>テキ</t>
    </rPh>
    <rPh sb="137" eb="139">
      <t>シサク</t>
    </rPh>
    <rPh sb="145" eb="147">
      <t>カンケイ</t>
    </rPh>
    <rPh sb="147" eb="148">
      <t>シ</t>
    </rPh>
    <rPh sb="148" eb="149">
      <t>マチ</t>
    </rPh>
    <rPh sb="150" eb="152">
      <t>カンケイ</t>
    </rPh>
    <rPh sb="152" eb="154">
      <t>キカン</t>
    </rPh>
    <rPh sb="154" eb="156">
      <t>レンケイ</t>
    </rPh>
    <rPh sb="159" eb="161">
      <t>タイオウ</t>
    </rPh>
    <phoneticPr fontId="1"/>
  </si>
  <si>
    <t>　利用可能な個体については、地元猟友会の有志で構成されている獣美恵堂において、解体・処理加工等が行われており、その獣美恵堂と連携・協力し学校給食や飲食店への獣肉の提供等を行うことで捕獲獣の有効活用を推進している。
　今後についても衛生管理の徹底を行うこととあわせ、広報やイベント等を通じながら獣肉に対する消費者の理解を得ていくよう働きかけを行い、鳥獣被害対策や地域活性化の取り組みを行う。</t>
    <rPh sb="1" eb="3">
      <t>リヨウ</t>
    </rPh>
    <rPh sb="3" eb="5">
      <t>カノウ</t>
    </rPh>
    <rPh sb="6" eb="8">
      <t>コタイ</t>
    </rPh>
    <rPh sb="14" eb="16">
      <t>ジモト</t>
    </rPh>
    <rPh sb="16" eb="19">
      <t>リョウユウカイ</t>
    </rPh>
    <rPh sb="20" eb="22">
      <t>ユウシ</t>
    </rPh>
    <rPh sb="23" eb="25">
      <t>コウセイ</t>
    </rPh>
    <rPh sb="30" eb="31">
      <t>ジュウ</t>
    </rPh>
    <rPh sb="31" eb="32">
      <t>ビ</t>
    </rPh>
    <rPh sb="32" eb="33">
      <t>エ</t>
    </rPh>
    <rPh sb="33" eb="34">
      <t>ドウ</t>
    </rPh>
    <rPh sb="39" eb="41">
      <t>カイタイ</t>
    </rPh>
    <rPh sb="42" eb="44">
      <t>ショリ</t>
    </rPh>
    <rPh sb="44" eb="46">
      <t>カコウ</t>
    </rPh>
    <rPh sb="46" eb="47">
      <t>トウ</t>
    </rPh>
    <rPh sb="48" eb="49">
      <t>オコナ</t>
    </rPh>
    <rPh sb="57" eb="58">
      <t>ジュウ</t>
    </rPh>
    <rPh sb="58" eb="59">
      <t>ビ</t>
    </rPh>
    <rPh sb="59" eb="60">
      <t>エ</t>
    </rPh>
    <rPh sb="60" eb="61">
      <t>ドウ</t>
    </rPh>
    <rPh sb="62" eb="64">
      <t>レンケイ</t>
    </rPh>
    <rPh sb="65" eb="67">
      <t>キョウリョク</t>
    </rPh>
    <rPh sb="68" eb="70">
      <t>ガッコウ</t>
    </rPh>
    <rPh sb="70" eb="72">
      <t>キュウショク</t>
    </rPh>
    <rPh sb="73" eb="75">
      <t>インショク</t>
    </rPh>
    <rPh sb="75" eb="76">
      <t>テン</t>
    </rPh>
    <rPh sb="78" eb="80">
      <t>ジュウニク</t>
    </rPh>
    <rPh sb="81" eb="83">
      <t>テイキョウ</t>
    </rPh>
    <rPh sb="83" eb="84">
      <t>トウ</t>
    </rPh>
    <rPh sb="85" eb="86">
      <t>オコナ</t>
    </rPh>
    <rPh sb="90" eb="92">
      <t>ホカク</t>
    </rPh>
    <rPh sb="92" eb="93">
      <t>ジュウ</t>
    </rPh>
    <rPh sb="94" eb="96">
      <t>ユウコウ</t>
    </rPh>
    <rPh sb="96" eb="98">
      <t>カツヨウ</t>
    </rPh>
    <rPh sb="99" eb="101">
      <t>スイシン</t>
    </rPh>
    <rPh sb="108" eb="110">
      <t>コンゴ</t>
    </rPh>
    <rPh sb="115" eb="117">
      <t>エイセイ</t>
    </rPh>
    <rPh sb="117" eb="119">
      <t>カンリ</t>
    </rPh>
    <rPh sb="120" eb="122">
      <t>テッテイ</t>
    </rPh>
    <rPh sb="123" eb="124">
      <t>オコナ</t>
    </rPh>
    <rPh sb="132" eb="134">
      <t>コウホウ</t>
    </rPh>
    <rPh sb="139" eb="140">
      <t>トウ</t>
    </rPh>
    <rPh sb="141" eb="142">
      <t>ツウ</t>
    </rPh>
    <rPh sb="146" eb="148">
      <t>ジュウニク</t>
    </rPh>
    <rPh sb="149" eb="150">
      <t>タイ</t>
    </rPh>
    <rPh sb="152" eb="155">
      <t>ショウヒシャ</t>
    </rPh>
    <rPh sb="156" eb="158">
      <t>リカイ</t>
    </rPh>
    <rPh sb="159" eb="160">
      <t>エ</t>
    </rPh>
    <rPh sb="165" eb="166">
      <t>ハタラ</t>
    </rPh>
    <rPh sb="170" eb="171">
      <t>オコナ</t>
    </rPh>
    <rPh sb="173" eb="175">
      <t>チョウジュウ</t>
    </rPh>
    <rPh sb="175" eb="177">
      <t>ヒガイ</t>
    </rPh>
    <rPh sb="177" eb="179">
      <t>タイサク</t>
    </rPh>
    <rPh sb="180" eb="182">
      <t>チイキ</t>
    </rPh>
    <rPh sb="182" eb="184">
      <t>カッセイ</t>
    </rPh>
    <rPh sb="184" eb="185">
      <t>カ</t>
    </rPh>
    <rPh sb="186" eb="187">
      <t>ト</t>
    </rPh>
    <rPh sb="188" eb="189">
      <t>ク</t>
    </rPh>
    <rPh sb="191" eb="192">
      <t>オコナ</t>
    </rPh>
    <phoneticPr fontId="1"/>
  </si>
  <si>
    <t>　近年、全国的に不適切な電気柵等の設置による感電事故などの危害が発生していることから、その危害防止に向けた取り組みとして日野町有害鳥獣被害対策協議会を中心とした適切な施工方法の現場指導や、広報による普及啓発等を行う。</t>
    <rPh sb="1" eb="3">
      <t>キンネン</t>
    </rPh>
    <rPh sb="4" eb="7">
      <t>ゼンコクテキ</t>
    </rPh>
    <rPh sb="8" eb="11">
      <t>フテキセツ</t>
    </rPh>
    <rPh sb="12" eb="14">
      <t>デンキ</t>
    </rPh>
    <rPh sb="14" eb="15">
      <t>サク</t>
    </rPh>
    <rPh sb="15" eb="16">
      <t>トウ</t>
    </rPh>
    <rPh sb="17" eb="19">
      <t>セッチ</t>
    </rPh>
    <rPh sb="22" eb="24">
      <t>カンデン</t>
    </rPh>
    <rPh sb="24" eb="26">
      <t>ジコ</t>
    </rPh>
    <rPh sb="29" eb="31">
      <t>キガイ</t>
    </rPh>
    <rPh sb="32" eb="34">
      <t>ハッセイ</t>
    </rPh>
    <rPh sb="45" eb="47">
      <t>キガイ</t>
    </rPh>
    <rPh sb="47" eb="49">
      <t>ボウシ</t>
    </rPh>
    <rPh sb="50" eb="51">
      <t>ム</t>
    </rPh>
    <rPh sb="53" eb="54">
      <t>ト</t>
    </rPh>
    <rPh sb="55" eb="56">
      <t>ク</t>
    </rPh>
    <rPh sb="60" eb="62">
      <t>ヒノ</t>
    </rPh>
    <rPh sb="62" eb="63">
      <t>チョウ</t>
    </rPh>
    <rPh sb="63" eb="65">
      <t>ユウガイ</t>
    </rPh>
    <rPh sb="65" eb="67">
      <t>チョウジュウ</t>
    </rPh>
    <rPh sb="67" eb="69">
      <t>ヒガイ</t>
    </rPh>
    <rPh sb="69" eb="71">
      <t>タイサク</t>
    </rPh>
    <rPh sb="71" eb="74">
      <t>キョウギカイ</t>
    </rPh>
    <rPh sb="75" eb="77">
      <t>チュウシン</t>
    </rPh>
    <rPh sb="80" eb="82">
      <t>テキセツ</t>
    </rPh>
    <rPh sb="83" eb="85">
      <t>セコウ</t>
    </rPh>
    <rPh sb="85" eb="87">
      <t>ホウホウ</t>
    </rPh>
    <rPh sb="88" eb="90">
      <t>ゲンバ</t>
    </rPh>
    <rPh sb="90" eb="92">
      <t>シドウ</t>
    </rPh>
    <rPh sb="94" eb="96">
      <t>コウホウ</t>
    </rPh>
    <rPh sb="99" eb="101">
      <t>フキュウ</t>
    </rPh>
    <rPh sb="101" eb="103">
      <t>ケイハツ</t>
    </rPh>
    <rPh sb="103" eb="104">
      <t>トウ</t>
    </rPh>
    <rPh sb="105" eb="106">
      <t>オコナ</t>
    </rPh>
    <phoneticPr fontId="1"/>
  </si>
  <si>
    <t>近江八幡市</t>
    <rPh sb="0" eb="5">
      <t>オウミハチマンシ</t>
    </rPh>
    <phoneticPr fontId="1"/>
  </si>
  <si>
    <t>東近江市</t>
    <rPh sb="0" eb="1">
      <t>ヒガシ</t>
    </rPh>
    <rPh sb="1" eb="3">
      <t>オウミ</t>
    </rPh>
    <rPh sb="3" eb="4">
      <t>シ</t>
    </rPh>
    <phoneticPr fontId="1"/>
  </si>
  <si>
    <t>日野町</t>
    <rPh sb="0" eb="3">
      <t>ヒノチョウ</t>
    </rPh>
    <phoneticPr fontId="1"/>
  </si>
  <si>
    <t>竜王町</t>
    <rPh sb="0" eb="3">
      <t>リュウオウチョウ</t>
    </rPh>
    <phoneticPr fontId="1"/>
  </si>
  <si>
    <t>イノシシ</t>
    <phoneticPr fontId="1"/>
  </si>
  <si>
    <t>　竜王町では、イノシシは雪野山や鏡山等において生息しており、水稲や麦、大豆、果樹、家庭菜園等の被害が発生している。さらに、日野川等を経路として生息域が広がり、河川沿いの地区において農作物に被害が発生している。
ニホンザル
　竜王町では、群から離れて行動するニホンザルが出没することがあり、民家付近の野菜・果樹等の被害を与えることがある。
ニホンジカ
　竜王町では、水稲・果樹等で被害が発生している。
以前はニホンジカが生息していなかった雪野山等において捕獲や目撃がされており、今後生息域の拡大に伴い被害が拡大する可能性がある。
ハクビシン・アライグマ
　竜王町全域でハクビシンやアライグマにより、野菜や果樹等の農作物被害が発生し、加えて生活環境にも影響を与えている。
カラス
　竜王町ではカラスにより、水稲・麦・果樹・野菜等の被害が発生している。</t>
    <phoneticPr fontId="1"/>
  </si>
  <si>
    <t>０７４８－２４－５５２３</t>
    <phoneticPr fontId="1"/>
  </si>
  <si>
    <t>０７４８－２３－８２９１</t>
    <phoneticPr fontId="1"/>
  </si>
  <si>
    <t>　捕獲現場等で適切に埋設処理を行う。一部は猟友会で食肉として処理している。</t>
    <phoneticPr fontId="1"/>
  </si>
  <si>
    <t>イノシシ
　イノシシは、鈴鹿山系山間、山麓地区だけでなく比較的標高の低い布引山系周辺等の平野部の孤立山塊や、里山において生息数が増加してきており、水稲や小麦、大豆、果樹、家庭菜園等の被害が増加してきている。さらに、日野川等を経路として生息域が広がり、河川沿いの地域において農作物に被害が増加している。
　また、侵入防止柵の整備が進んだことから、整備地区においては一定の被害軽減が見られるが、侵入防止柵の管理等が不十分な地区においては被害が継続して見られ、未整備地区への生息域の拡大により新たな被害地が発生してきており、さらに、公道や河川等の侵入防止柵等により封鎖できない箇所から侵入し被害を及ぼす傾向が強くなってきている。
　また、耕作放棄地等の餌場や隠れ場が好適な生息地になっていることから、この周辺の民家敷地にも出没するなど生活環境被害等など、人的被害の危険性が高まってきている。さらに通年にわたり自生する植物の球根や土中の生物などを捕食するため、水田基盤や法面の崩壊等農業施設の被害も発生している。
ニホンザル
　ニホンザルは、鈴鹿山系の山間、山麓部において、通年水稲や果樹、小麦、家庭菜園の野菜等に被害を与えている。また家屋侵入等への生活面での被害も発生しているが、恒久柵や住民主体の追い払い活動による行動域の変化が見受けられる地域もある。
　しかし、特定の群において個体数の大幅な増加がみられるとともに行動域の拡大傾向も目立ってきており、特に野菜クズ等の誘引物の野外放置や、家庭菜園における柵の未整備等の人的要因による誘引等が影響し、行動域を里山周辺へ拡大している群れにおいては被害は甚大である。
　また、旧市街地や団地等へ群れから離れて行動するハグレザルが出没しており、人的被害の危険性が高まっており、また糞害等による生活環境被害も発生している。
ニホンジカ　
　 鈴鹿山系の山間部においては、杉や檜などの人工林被害及び山地の自然植生に対する多大な影響も現れており、鈴鹿山麓部、綿向山及び布引山系等の周辺においては、水稲や小麦、大豆や家庭菜園の野菜等に被害を与えている。
　近年、侵入防止柵の整備が進んだことから、整備地区においては一定の被害軽減が見られるが、侵入防止柵の管理等が不十分な地区においては被害が継続して見られ、未整備地区への生息域の拡大により新たな被害地が発生してきており、さらに、公道や河川等の侵入防止柵等により封鎖できない箇所から侵入し被害を及ぼす傾向が強くなってきている。
　また、道路への飛び出しによる交通事故も後をたたない。
ハクビシン・アライグマ
　ほぼ全域の民家近くで野菜や果樹等の農作物被害に加えて、家屋被害等が発生している。近年の空家等の増加により、そこをねぐらとした個体が周辺で被害を発生させており、生息域は拡大傾向にある。
カワウ
　当町の大正池に営巣地を形成しており、一定の捕獲を実施しているが、生息頭数は増加傾向にある。当町のカワウ被害は、この営巣地周辺における糞害と植生の荒廃等とあわせて、近接した箇所に位置する日野川ダムにおいてフナ等魚類の食害が発生している。この食害は、大正池の営巣地をねぐらとするカワウと他市町から飛来するカワウの2種類がいる。
カラス
　水稲・麦・果樹・野菜等に被害を及ぼしており、また牛の背中等をつつく等の畜産被害も発生している。
　スズメ
　一部の地域において水稲被害が発生している。</t>
    <rPh sb="1412" eb="1414">
      <t>イチブ</t>
    </rPh>
    <rPh sb="1415" eb="1417">
      <t>チイキ</t>
    </rPh>
    <rPh sb="1421" eb="1423">
      <t>スイトウ</t>
    </rPh>
    <rPh sb="1423" eb="1425">
      <t>ヒガイ</t>
    </rPh>
    <rPh sb="1426" eb="1428">
      <t>ハッセイ</t>
    </rPh>
    <phoneticPr fontId="1"/>
  </si>
  <si>
    <t>　捕獲については、地元猟友会に業務を委託することにより実施するとともに、狩猟免許取得者養成を図り被害集落の農家と協力してすすめていく。
　農地の防護については、防護柵の整備の推進と併せ、農地とその周辺を取り巻く集落環境点検を実施するとともに、加害鳥獣の生態や習性について地域での学習会等を行い、加害鳥獣を誘引している要因を除去する取組みを行う。
　外来獣は、主に民家地周辺等に生息しており、住民への啓発を行い、意識の高揚を図っていくとともに、捕獲や連絡体制の一元化を図っていく。
　ニホンザルについては、集落ぐるみによる追い払い活動を行う。
　カラスについては、住民等による防止活動を行う。</t>
    <rPh sb="1" eb="3">
      <t>ホカク</t>
    </rPh>
    <rPh sb="46" eb="47">
      <t>ハカ</t>
    </rPh>
    <rPh sb="48" eb="50">
      <t>ヒガイ</t>
    </rPh>
    <rPh sb="50" eb="52">
      <t>シュウラク</t>
    </rPh>
    <rPh sb="53" eb="55">
      <t>ノウカ</t>
    </rPh>
    <rPh sb="56" eb="58">
      <t>キョウリョク</t>
    </rPh>
    <rPh sb="72" eb="74">
      <t>ボウゴ</t>
    </rPh>
    <rPh sb="90" eb="91">
      <t>アワ</t>
    </rPh>
    <rPh sb="112" eb="114">
      <t>ジッシ</t>
    </rPh>
    <phoneticPr fontId="1"/>
  </si>
  <si>
    <t>ﾜｲﾔｰﾒｯｼｭ（ﾊﾟﾈﾙ）柵</t>
    <rPh sb="14" eb="15">
      <t>サク</t>
    </rPh>
    <phoneticPr fontId="1"/>
  </si>
  <si>
    <t>被害対象地区住民への啓発活動や学習会の開催
住民による追い払い活動の推進
侵入防止柵等の維持管理および管理指導</t>
    <rPh sb="0" eb="2">
      <t>ヒガイ</t>
    </rPh>
    <rPh sb="2" eb="4">
      <t>タイショウ</t>
    </rPh>
    <rPh sb="4" eb="6">
      <t>チク</t>
    </rPh>
    <rPh sb="6" eb="8">
      <t>ジュウミン</t>
    </rPh>
    <rPh sb="10" eb="12">
      <t>ケイハツ</t>
    </rPh>
    <rPh sb="12" eb="14">
      <t>カツドウ</t>
    </rPh>
    <rPh sb="15" eb="18">
      <t>ガクシュウカイ</t>
    </rPh>
    <rPh sb="19" eb="21">
      <t>カイサイ</t>
    </rPh>
    <rPh sb="22" eb="24">
      <t>ジュウミン</t>
    </rPh>
    <rPh sb="27" eb="28">
      <t>オ</t>
    </rPh>
    <rPh sb="29" eb="30">
      <t>ハラ</t>
    </rPh>
    <rPh sb="31" eb="33">
      <t>カツドウ</t>
    </rPh>
    <rPh sb="34" eb="36">
      <t>スイシン</t>
    </rPh>
    <rPh sb="37" eb="39">
      <t>シンニュウ</t>
    </rPh>
    <rPh sb="39" eb="41">
      <t>ボウシ</t>
    </rPh>
    <rPh sb="41" eb="42">
      <t>サク</t>
    </rPh>
    <rPh sb="42" eb="43">
      <t>ナド</t>
    </rPh>
    <rPh sb="44" eb="46">
      <t>イジ</t>
    </rPh>
    <rPh sb="46" eb="48">
      <t>カンリ</t>
    </rPh>
    <rPh sb="51" eb="53">
      <t>カンリ</t>
    </rPh>
    <rPh sb="53" eb="55">
      <t>シドウ</t>
    </rPh>
    <phoneticPr fontId="1"/>
  </si>
  <si>
    <t>近江八幡市産業経済部農業振興課</t>
    <rPh sb="7" eb="9">
      <t>ケイザイ</t>
    </rPh>
    <phoneticPr fontId="1"/>
  </si>
  <si>
    <t>被害防除の実施及び普及啓発</t>
    <rPh sb="7" eb="8">
      <t>オヨ</t>
    </rPh>
    <phoneticPr fontId="1"/>
  </si>
  <si>
    <t>　被害対策実施隊とし、主に被害防止対策の啓発指導を行う担当町職員の指名と、主に地元猟友会と協力して捕獲を行う民間の狩猟免許取得者を任命する。
・被害防止啓発指導
地域へ出向いての点検調査、学習会等の被害防止に係る啓発指導
住民施工による侵入防止柵の設置指導等
民家地域における外来獣の捕獲等
・捕獲担当
有害捕獲従事者として捕獲</t>
    <rPh sb="33" eb="35">
      <t>シメイ</t>
    </rPh>
    <phoneticPr fontId="1"/>
  </si>
  <si>
    <t>　農地等の侵入防止柵は、被害地区等が設置する。
　緩衝帯の設置のための里山等の整備は地元地区、協議会が実施する。</t>
    <phoneticPr fontId="1"/>
  </si>
  <si>
    <t>東近江市</t>
  </si>
  <si>
    <t>平成２９年度</t>
  </si>
  <si>
    <t>狩猟免許取得のための研修会等</t>
  </si>
  <si>
    <t>わなを増設し被害地区での捕獲を推進する。</t>
  </si>
  <si>
    <t>小型捕獲器により被害個所を中心に捕獲する。</t>
  </si>
  <si>
    <t>平成３１年度</t>
  </si>
  <si>
    <t>加害傾向の強い群れにおいて個体数調整を実施する。</t>
  </si>
  <si>
    <t>イノシシ
　イノシシは、鈴鹿山系山間、山麓地区だけでなく比較的標高の低い雪野山、箕作山、繖山等の平野部の孤立した山や集落内の里山、また愛知川、日野川、佐久良川、白鳥川等を経路とした生息数が増加してきており、水稲、大豆、家庭菜園等被害が増加してきている。また、上記周辺の民家敷地周辺道路にも出没しており、通年にわたり自生する植物の球根や土中の生物等を捕食するため、水田基盤や法面の崩壊等農業施設の被害や生活環境被害も発生している。また近年人的被害が発生している。
ニホンザル
　ニホンザルは、鈴鹿山系の山間、山麓部において通年水稲や大豆、果樹、小麦、家庭菜園の野菜等に被害を与えている。また近年家屋の瓦やテレビアンテナを壊す被害や人に威嚇をするサルも出没している。平野部では、群れから離れて行動するニホンザルが出没し、民家付近の野菜・果樹等に被害を与えている。
ニホンジカ
　ニホンジカについては毎年相当数を捕獲しており個体数調整や侵入防止フェンスの成果が出てきている。鈴鹿山系の山間部の農産物被害については減少しているが、杉や桧等の人工林被害及び山地の自然植生に対する被害は相変わらず出ている。
またイノシシと同様、愛知川、日野川、佐久良川、白鳥川等を経路とした河川沿いの地区において農作物の被害が出てきている。
ハクビシン・アライグマ
　ハクビシンやアライグマについて、ほぼ地域全域の民家近くの家庭菜園等の農作物被害が増加傾向にある。また家屋に住込むなど家屋の被害も出ている。
カワウ
　琵琶湖におけるカワウについては、漁場に隣接する伊崎半島に県下有数の大きな営巣地があり、琵琶湖および愛知川流域において、アユやホンモロコ等魚類の食害が深刻である。
カラス
　カラス等は、全市で水稲・麦・果樹・野菜等に被害が出ている。特に雪野山付近での被害が多い。子牛への被害もある。</t>
    <phoneticPr fontId="1"/>
  </si>
  <si>
    <t xml:space="preserve">  捕獲については、地元猟友会に業務委託して、銃器、わなによる捕獲作業を実施するとともに、新規の狩猟免許取得者を増やしていく。
　農地の防護については、侵入防護柵の未整備地域については整備を推進することと併せて、集落環境の点検や加害鳥獣の生態や習性についての学習会等を行う。また侵入防護柵の設置地域についてはメンテナンス等の維持管理作業を推進していく。
　里山の荒廃により野生獣の生息域が農地等に接近したために被害が拡大し、個体数の増加を招いていることから、緩衝帯整備と併せて里山全体の面的整備を行い野生獣との棲み分けを図る。
　地域での追払い活動や緩衝帯整備等を実施してもなお、農産物被害や生活被害等を発生させるニホンザル群において個体数調整を行う。
　外来獣は、主に民家周辺に生息しており、被害の多い地域には捕獲檻の貸出を行い、捕獲を行う。
　カワウについては、琵琶湖内の漁場での追い払いと、河川等における追い払い及び捕獲を行う。</t>
    <phoneticPr fontId="1"/>
  </si>
  <si>
    <t xml:space="preserve">　イノシシについては、繁殖率が高く、かつ生息域が平野部に拡散してきているため、わな中心の捕獲により被害の軽減が図れる頭数を設定した。
　ニホンザルについては、地域による追払いや緩衝帯等の生息環境整備を実施してもなお継続的に被害を発生させる特定の群において、県特定鳥獣保護管理計画に基づき個体数調整のための捕獲を実施する。
　ニホンジカについては、毎年約1,000頭以上を捕獲しており、農産物被害は少しずつであるが減少しているが、鈴鹿山系を中心に頭数が増えてきているため、安全に捕獲できる最大の頭数を設定した。
　外来獣(ハクビシン、アライグマ)については、生息数の把握が困難であるが、指定外来生物防除実施計画に基づき可能な限り捕獲を行うものとする。
　カラスについては、被害の実態に応じて捕獲を行う。　
　カワウについては、特に漁業被害の集中する時期に河川漁場等において集中的に捕獲を行う。
</t>
    <rPh sb="79" eb="81">
      <t>チイキ</t>
    </rPh>
    <rPh sb="84" eb="85">
      <t>オ</t>
    </rPh>
    <rPh sb="85" eb="86">
      <t>ハラ</t>
    </rPh>
    <rPh sb="88" eb="90">
      <t>カンショウ</t>
    </rPh>
    <rPh sb="90" eb="91">
      <t>オビ</t>
    </rPh>
    <rPh sb="91" eb="92">
      <t>ナド</t>
    </rPh>
    <rPh sb="93" eb="95">
      <t>セイソク</t>
    </rPh>
    <rPh sb="95" eb="97">
      <t>カンキョウ</t>
    </rPh>
    <rPh sb="97" eb="99">
      <t>セイビ</t>
    </rPh>
    <rPh sb="107" eb="110">
      <t>ケイゾクテキ</t>
    </rPh>
    <rPh sb="111" eb="113">
      <t>ヒガイ</t>
    </rPh>
    <rPh sb="114" eb="116">
      <t>ハッセイ</t>
    </rPh>
    <rPh sb="119" eb="121">
      <t>トクテイ</t>
    </rPh>
    <rPh sb="122" eb="123">
      <t>ムレ</t>
    </rPh>
    <rPh sb="128" eb="129">
      <t>ケン</t>
    </rPh>
    <rPh sb="129" eb="131">
      <t>トクテイ</t>
    </rPh>
    <rPh sb="131" eb="133">
      <t>チョウジュウ</t>
    </rPh>
    <rPh sb="133" eb="135">
      <t>ホゴ</t>
    </rPh>
    <rPh sb="135" eb="137">
      <t>カンリ</t>
    </rPh>
    <rPh sb="137" eb="139">
      <t>ケイカク</t>
    </rPh>
    <rPh sb="140" eb="141">
      <t>モト</t>
    </rPh>
    <rPh sb="145" eb="146">
      <t>スウ</t>
    </rPh>
    <rPh sb="146" eb="148">
      <t>チョウセイ</t>
    </rPh>
    <rPh sb="155" eb="157">
      <t>ジッシ</t>
    </rPh>
    <rPh sb="173" eb="175">
      <t>マイトシ</t>
    </rPh>
    <rPh sb="175" eb="176">
      <t>ヤク</t>
    </rPh>
    <rPh sb="181" eb="184">
      <t>トウイジョウ</t>
    </rPh>
    <rPh sb="192" eb="195">
      <t>ノウサンブツ</t>
    </rPh>
    <rPh sb="195" eb="197">
      <t>ヒガイ</t>
    </rPh>
    <rPh sb="198" eb="199">
      <t>スコ</t>
    </rPh>
    <rPh sb="206" eb="208">
      <t>ゲンショウ</t>
    </rPh>
    <rPh sb="214" eb="216">
      <t>スズカ</t>
    </rPh>
    <rPh sb="216" eb="218">
      <t>サンケイ</t>
    </rPh>
    <rPh sb="219" eb="221">
      <t>チュウシン</t>
    </rPh>
    <rPh sb="222" eb="224">
      <t>トウスウ</t>
    </rPh>
    <phoneticPr fontId="1"/>
  </si>
  <si>
    <t xml:space="preserve">　鈴鹿山地及び山麓、布引山系に生息しているニホンジカ、イノシシについては、銃器およびわなを中心に捕獲を実施する。それ以外の孤立山塊等については、わなによる捕獲を実施する。
　ニホンザルについては、わな中心の捕獲にあわせて、花火等による追払いを実施する。
　外来獣(ハクビシン、アライグマ)については小型捕獲器により随時捕獲を実施する。
　カワウについては、５月の鮎苗放流期から９月頃に漁業権の設定された河川内に飛来するため、銃器による捕獲および花火等による追払いを実施する。
</t>
    <rPh sb="10" eb="12">
      <t>ヌノビキ</t>
    </rPh>
    <rPh sb="12" eb="13">
      <t>サン</t>
    </rPh>
    <rPh sb="13" eb="14">
      <t>ケイ</t>
    </rPh>
    <rPh sb="15" eb="17">
      <t>セイソク</t>
    </rPh>
    <rPh sb="100" eb="102">
      <t>チュウシン</t>
    </rPh>
    <rPh sb="103" eb="105">
      <t>ホカク</t>
    </rPh>
    <rPh sb="111" eb="113">
      <t>ハナビ</t>
    </rPh>
    <rPh sb="113" eb="114">
      <t>トウ</t>
    </rPh>
    <rPh sb="117" eb="119">
      <t>オイハラ</t>
    </rPh>
    <rPh sb="121" eb="123">
      <t>ジッシ</t>
    </rPh>
    <rPh sb="162" eb="164">
      <t>ジッシ</t>
    </rPh>
    <phoneticPr fontId="1"/>
  </si>
  <si>
    <t>竜王町獣害対策協議会</t>
    <rPh sb="0" eb="2">
      <t>リュウオウ</t>
    </rPh>
    <rPh sb="2" eb="3">
      <t>マチ</t>
    </rPh>
    <rPh sb="3" eb="4">
      <t>ジュウ</t>
    </rPh>
    <rPh sb="4" eb="5">
      <t>ガイ</t>
    </rPh>
    <rPh sb="5" eb="7">
      <t>タイサク</t>
    </rPh>
    <rPh sb="7" eb="10">
      <t>キョウギカイ</t>
    </rPh>
    <phoneticPr fontId="1"/>
  </si>
  <si>
    <t>　ニホンザルへの対策として、被害地域において対策組織の組織化と集落環境点検、また、その結果に基づく被害対策実施計画の策定、ロケット花火等を用いた住民による追い払い活動を実施していく。</t>
    <phoneticPr fontId="1"/>
  </si>
  <si>
    <t>ヌートリア</t>
    <phoneticPr fontId="1"/>
  </si>
  <si>
    <t>　ヌートリア</t>
    <phoneticPr fontId="1"/>
  </si>
  <si>
    <t>ヌートリア</t>
    <phoneticPr fontId="1"/>
  </si>
  <si>
    <t>アライグマ</t>
    <phoneticPr fontId="1"/>
  </si>
  <si>
    <t>ハクビシン
アライグマ
ヌートリア</t>
    <phoneticPr fontId="1"/>
  </si>
  <si>
    <t>集落への被害防除知識の普及活動</t>
    <rPh sb="0" eb="2">
      <t>シュウラク</t>
    </rPh>
    <rPh sb="4" eb="6">
      <t>ヒガイ</t>
    </rPh>
    <rPh sb="6" eb="8">
      <t>ボウジョ</t>
    </rPh>
    <rPh sb="8" eb="10">
      <t>チシキ</t>
    </rPh>
    <rPh sb="11" eb="13">
      <t>フキュウ</t>
    </rPh>
    <rPh sb="13" eb="15">
      <t>カツドウ</t>
    </rPh>
    <phoneticPr fontId="1"/>
  </si>
  <si>
    <t>技術的な助言・指導</t>
    <rPh sb="0" eb="3">
      <t>ギジュツテキ</t>
    </rPh>
    <rPh sb="4" eb="6">
      <t>ジョゲン</t>
    </rPh>
    <rPh sb="7" eb="9">
      <t>シドウ</t>
    </rPh>
    <phoneticPr fontId="1"/>
  </si>
  <si>
    <t>滋賀県獣害対策アドバイザー</t>
    <rPh sb="0" eb="3">
      <t>シガケン</t>
    </rPh>
    <rPh sb="3" eb="4">
      <t>ジュウ</t>
    </rPh>
    <rPh sb="4" eb="5">
      <t>ガイ</t>
    </rPh>
    <rPh sb="5" eb="7">
      <t>タイサク</t>
    </rPh>
    <phoneticPr fontId="1"/>
  </si>
  <si>
    <t>野菜</t>
    <rPh sb="0" eb="2">
      <t>ヤサイ</t>
    </rPh>
    <phoneticPr fontId="1"/>
  </si>
  <si>
    <t>ハクビシン
アライグマ</t>
    <phoneticPr fontId="1"/>
  </si>
  <si>
    <t>小型捕獲器により被害個所を中心に捕獲</t>
    <rPh sb="0" eb="2">
      <t>コガタ</t>
    </rPh>
    <rPh sb="2" eb="4">
      <t>ホカク</t>
    </rPh>
    <rPh sb="4" eb="5">
      <t>キ</t>
    </rPh>
    <rPh sb="8" eb="10">
      <t>ヒガイ</t>
    </rPh>
    <rPh sb="10" eb="12">
      <t>カショ</t>
    </rPh>
    <rPh sb="13" eb="15">
      <t>チュウシン</t>
    </rPh>
    <rPh sb="16" eb="18">
      <t>ホカク</t>
    </rPh>
    <phoneticPr fontId="1"/>
  </si>
  <si>
    <t>　ヌートリア</t>
    <phoneticPr fontId="1"/>
  </si>
  <si>
    <t>ringyou@city.higashiomi.lg.jp</t>
    <phoneticPr fontId="1"/>
  </si>
  <si>
    <t>　スズメ</t>
    <phoneticPr fontId="1"/>
  </si>
  <si>
    <t>　スズメ</t>
    <phoneticPr fontId="1"/>
  </si>
  <si>
    <t>　スズメ</t>
    <phoneticPr fontId="1"/>
  </si>
  <si>
    <t>９．その他被害防止施策の実施に関し必要な事項</t>
    <rPh sb="4" eb="5">
      <t>タ</t>
    </rPh>
    <rPh sb="5" eb="7">
      <t>ヒガイ</t>
    </rPh>
    <rPh sb="7" eb="9">
      <t>ボウシ</t>
    </rPh>
    <rPh sb="9" eb="10">
      <t>セ</t>
    </rPh>
    <rPh sb="10" eb="11">
      <t>サク</t>
    </rPh>
    <rPh sb="12" eb="14">
      <t>ジッシ</t>
    </rPh>
    <rPh sb="15" eb="16">
      <t>カン</t>
    </rPh>
    <rPh sb="17" eb="19">
      <t>ヒツヨウ</t>
    </rPh>
    <rPh sb="20" eb="22">
      <t>ジコウ</t>
    </rPh>
    <phoneticPr fontId="1"/>
  </si>
  <si>
    <t>東近江市農林水産部林業振興課</t>
    <rPh sb="0" eb="3">
      <t>ヒガシオウミ</t>
    </rPh>
    <rPh sb="3" eb="4">
      <t>シ</t>
    </rPh>
    <rPh sb="4" eb="6">
      <t>ノウリン</t>
    </rPh>
    <rPh sb="6" eb="8">
      <t>スイサン</t>
    </rPh>
    <rPh sb="8" eb="9">
      <t>ブ</t>
    </rPh>
    <rPh sb="9" eb="11">
      <t>リンギョウ</t>
    </rPh>
    <rPh sb="11" eb="13">
      <t>シンコウ</t>
    </rPh>
    <rPh sb="13" eb="14">
      <t>カ</t>
    </rPh>
    <phoneticPr fontId="1"/>
  </si>
  <si>
    <t>イノシシ・ニホンジカ・ニホンザル・ハクビシン・アライグマ・カニクイアライグマ(以下アライグマに含める)・カラス・カワウ・ヌートリア</t>
    <rPh sb="39" eb="41">
      <t>イカ</t>
    </rPh>
    <rPh sb="47" eb="48">
      <t>フク</t>
    </rPh>
    <phoneticPr fontId="1"/>
  </si>
  <si>
    <t>　ニホンジカ
　ニホンザル
　アライグマ
　ハクビシン
　ヌートリア</t>
    <phoneticPr fontId="1"/>
  </si>
  <si>
    <t>　ハクビシン
　アライグマ</t>
    <phoneticPr fontId="1"/>
  </si>
  <si>
    <t>イノシシ
　近年日野川を侵入経路として生息域が広がり、河川沿いの平野部にある集落において農作物に被害が増加してきている。
　また、繖山については山の麓まで進出をしており、民家等の家庭菜園の掘り起し被害が報告されている。
ニホンジカ
　ニホンジカについては、近江八幡市内では大きな農作物被害がないものの、箕作山での捕獲があり、繖山や安土山においても生息がしていると思われる。
　しかし、捕獲されている個体数はごくわずかであり、近年増加している傾向も無いように思われる。
ハクビシン・アライグマ
　ハクビシンおよびアライグマについては、主に野菜や果樹等への農作物被害があり、山の麓にある畑、また近年では市街地周辺の畑での被害が多く訴えられている。
生息域の拡大に伴って、家屋への被害が深刻になりつつあるなど、生息域及び個体数は増加しているように思われる。
カワウ
　カワウは近江八幡市の漁場に隣接する伊崎半島に県下有数の大きな営巣地があり、沖島町地先や伊崎半島周辺での水産業への被害がある。
カラス
　カラスの被害としては、主に田植えが行われた後水稲の引き抜きや、大中地域における牛への被害が報告されている。
スズメ
　スズメについては、水稲の収穫前に実りをつけた穂を啄む被害が報告されている。例年被害が報告される地域は、津田干拓地域で７月・８月頃に被害が発生している。
ヌートリア
　ヌートリアは、現在顕著な被害はないが、近年の目撃数の増加から被害が大きくなる可能性がある。</t>
    <rPh sb="598" eb="600">
      <t>ゲンザイ</t>
    </rPh>
    <rPh sb="600" eb="602">
      <t>ケンチョ</t>
    </rPh>
    <rPh sb="603" eb="605">
      <t>ヒガイ</t>
    </rPh>
    <rPh sb="610" eb="612">
      <t>キンネン</t>
    </rPh>
    <rPh sb="613" eb="615">
      <t>モクゲキ</t>
    </rPh>
    <rPh sb="615" eb="616">
      <t>スウ</t>
    </rPh>
    <rPh sb="617" eb="619">
      <t>ゾウカ</t>
    </rPh>
    <rPh sb="621" eb="623">
      <t>ヒガイ</t>
    </rPh>
    <rPh sb="624" eb="625">
      <t>オオ</t>
    </rPh>
    <rPh sb="629" eb="632">
      <t>カノウセイ</t>
    </rPh>
    <phoneticPr fontId="1"/>
  </si>
  <si>
    <t>　ニホンジカ
　ニホンザル
　ハクビシン
　アライグマ
　ヌートリア</t>
    <phoneticPr fontId="1"/>
  </si>
  <si>
    <t xml:space="preserve">
　ハンターの減少による捕獲数低下を防ぐために捕獲者の養成が必要である。
　また平野部の里山での農産物被害が増えてきているため捕獲の強化が必要がある。
　外来獣の被害が市内全域への広がっているため捕獲の強化が必要である。
　カワウ対策については追い払い活動を継続させて行く必要がある。
　森林域における、樹木の新芽の食害や樹皮剥ぎ被害対策として、食害防止網や防護柵、テープ巻き等の対策が必要である。</t>
    <rPh sb="7" eb="9">
      <t>ゲンショウ</t>
    </rPh>
    <rPh sb="12" eb="14">
      <t>ホカク</t>
    </rPh>
    <rPh sb="14" eb="15">
      <t>スウ</t>
    </rPh>
    <rPh sb="15" eb="17">
      <t>テイカ</t>
    </rPh>
    <rPh sb="18" eb="19">
      <t>フセ</t>
    </rPh>
    <rPh sb="23" eb="25">
      <t>ホカク</t>
    </rPh>
    <rPh sb="25" eb="26">
      <t>シャ</t>
    </rPh>
    <rPh sb="27" eb="29">
      <t>ヨウセイ</t>
    </rPh>
    <rPh sb="30" eb="32">
      <t>ヒツヨウ</t>
    </rPh>
    <rPh sb="40" eb="43">
      <t>ヘイヤブ</t>
    </rPh>
    <rPh sb="44" eb="46">
      <t>サトヤマ</t>
    </rPh>
    <rPh sb="48" eb="51">
      <t>ノウサンブツ</t>
    </rPh>
    <rPh sb="51" eb="53">
      <t>ヒガイ</t>
    </rPh>
    <rPh sb="54" eb="55">
      <t>フ</t>
    </rPh>
    <rPh sb="63" eb="65">
      <t>ホカク</t>
    </rPh>
    <rPh sb="66" eb="68">
      <t>キョウカ</t>
    </rPh>
    <rPh sb="69" eb="71">
      <t>ヒツヨウ</t>
    </rPh>
    <rPh sb="77" eb="78">
      <t>ソト</t>
    </rPh>
    <rPh sb="81" eb="83">
      <t>ヒガイ</t>
    </rPh>
    <rPh sb="90" eb="91">
      <t>ヒロ</t>
    </rPh>
    <rPh sb="98" eb="100">
      <t>ホカク</t>
    </rPh>
    <rPh sb="101" eb="103">
      <t>キョウカ</t>
    </rPh>
    <rPh sb="104" eb="106">
      <t>ヒツヨウ</t>
    </rPh>
    <rPh sb="129" eb="131">
      <t>ケイゾク</t>
    </rPh>
    <rPh sb="134" eb="135">
      <t>イ</t>
    </rPh>
    <rPh sb="144" eb="146">
      <t>シンリン</t>
    </rPh>
    <rPh sb="146" eb="147">
      <t>イキ</t>
    </rPh>
    <rPh sb="152" eb="153">
      <t>キ</t>
    </rPh>
    <rPh sb="153" eb="154">
      <t>キ</t>
    </rPh>
    <rPh sb="155" eb="157">
      <t>シンメ</t>
    </rPh>
    <rPh sb="158" eb="160">
      <t>ショクガイ</t>
    </rPh>
    <rPh sb="161" eb="163">
      <t>ジュヒ</t>
    </rPh>
    <rPh sb="163" eb="164">
      <t>ハ</t>
    </rPh>
    <rPh sb="165" eb="167">
      <t>ヒガイ</t>
    </rPh>
    <rPh sb="167" eb="169">
      <t>タイサク</t>
    </rPh>
    <rPh sb="173" eb="175">
      <t>ショクガイ</t>
    </rPh>
    <rPh sb="175" eb="177">
      <t>ボウシ</t>
    </rPh>
    <rPh sb="177" eb="178">
      <t>アミ</t>
    </rPh>
    <rPh sb="179" eb="182">
      <t>ボウゴサク</t>
    </rPh>
    <rPh sb="186" eb="187">
      <t>マ</t>
    </rPh>
    <rPh sb="188" eb="189">
      <t>トウ</t>
    </rPh>
    <rPh sb="190" eb="192">
      <t>タイサク</t>
    </rPh>
    <rPh sb="193" eb="195">
      <t>ヒツヨウ</t>
    </rPh>
    <phoneticPr fontId="1"/>
  </si>
  <si>
    <t xml:space="preserve">
　各被害集落ごとに侵入防止柵を整備しており、平成27年度末の整備延長距離は金属柵247kmとなっている。
　また、緩衝帯の整備も推進している。
　あわせて、獣の生態や防除対策等の研修会や集落環境点検等を実施し、集落主体による獣害対策を進めている。
　森林域においては、樹木の皮剥ぎ等の被害対策としてテープ巻等の対策を実施している。
</t>
    <rPh sb="3" eb="5">
      <t>ヒガイ</t>
    </rPh>
    <rPh sb="5" eb="7">
      <t>シュウラク</t>
    </rPh>
    <rPh sb="58" eb="60">
      <t>カンショウ</t>
    </rPh>
    <rPh sb="60" eb="61">
      <t>タイ</t>
    </rPh>
    <rPh sb="62" eb="64">
      <t>セイビ</t>
    </rPh>
    <rPh sb="65" eb="67">
      <t>スイシン</t>
    </rPh>
    <rPh sb="79" eb="80">
      <t>ジュウ</t>
    </rPh>
    <rPh sb="81" eb="83">
      <t>セイタイ</t>
    </rPh>
    <rPh sb="84" eb="86">
      <t>ボウジョ</t>
    </rPh>
    <rPh sb="86" eb="88">
      <t>タイサク</t>
    </rPh>
    <rPh sb="88" eb="89">
      <t>トウ</t>
    </rPh>
    <rPh sb="90" eb="93">
      <t>ケンシュウカイ</t>
    </rPh>
    <rPh sb="94" eb="96">
      <t>シュウラク</t>
    </rPh>
    <rPh sb="96" eb="98">
      <t>カンキョウ</t>
    </rPh>
    <rPh sb="98" eb="100">
      <t>テンケン</t>
    </rPh>
    <rPh sb="100" eb="101">
      <t>トウ</t>
    </rPh>
    <rPh sb="102" eb="104">
      <t>ジッシ</t>
    </rPh>
    <rPh sb="106" eb="108">
      <t>シュウラク</t>
    </rPh>
    <rPh sb="108" eb="110">
      <t>シュタイ</t>
    </rPh>
    <rPh sb="113" eb="114">
      <t>ジュウ</t>
    </rPh>
    <rPh sb="114" eb="115">
      <t>ガイ</t>
    </rPh>
    <rPh sb="115" eb="117">
      <t>タイサク</t>
    </rPh>
    <rPh sb="118" eb="119">
      <t>スス</t>
    </rPh>
    <rPh sb="126" eb="128">
      <t>シンリン</t>
    </rPh>
    <rPh sb="128" eb="129">
      <t>イキ</t>
    </rPh>
    <rPh sb="135" eb="136">
      <t>キ</t>
    </rPh>
    <rPh sb="136" eb="137">
      <t>キ</t>
    </rPh>
    <rPh sb="138" eb="139">
      <t>カワ</t>
    </rPh>
    <rPh sb="139" eb="140">
      <t>ハ</t>
    </rPh>
    <rPh sb="141" eb="142">
      <t>トウ</t>
    </rPh>
    <rPh sb="143" eb="145">
      <t>ヒガイ</t>
    </rPh>
    <rPh sb="145" eb="147">
      <t>タイサク</t>
    </rPh>
    <rPh sb="153" eb="154">
      <t>マキ</t>
    </rPh>
    <rPh sb="154" eb="155">
      <t>トウ</t>
    </rPh>
    <rPh sb="156" eb="158">
      <t>タイサク</t>
    </rPh>
    <rPh sb="159" eb="161">
      <t>ジッシ</t>
    </rPh>
    <phoneticPr fontId="1"/>
  </si>
  <si>
    <t>　近江八幡市、東近江市及び竜王町にまたがる雪野山周辺では、イノシシによる深刻な農業被害が発生しており、各市町ごとに侵入防止柵の設置やわなによる捕獲をすすめているが、隣接する日野川や白鳥川を含めた一体的な対策が必要であるため、山系単位での市町を超えた研修活動をすすめていく。
　また、東近江市と日野町にまたがる布引丘陵においては、複数のニホンザル群が活動しており周辺地域で大きな被害を発生させている。テレメトリー調査等の成果を効率的に活用した地域連携による追い払い対策をすすめる。
　カワウについては、各市町において有害鳥獣捕獲等により対応するとともに、伊崎半島での営巣活動減少を目指した捕獲活動を琵琶湖全体での生息数の状況を見ながらすすめていく。あわせて日野町の溜池周辺の営巣地の対策をすすめる。</t>
    <rPh sb="1" eb="3">
      <t>オウミ</t>
    </rPh>
    <rPh sb="3" eb="5">
      <t>ハチマン</t>
    </rPh>
    <rPh sb="5" eb="6">
      <t>シ</t>
    </rPh>
    <rPh sb="7" eb="11">
      <t>ヒガシオウミシ</t>
    </rPh>
    <rPh sb="11" eb="12">
      <t>オヨ</t>
    </rPh>
    <rPh sb="13" eb="15">
      <t>リュウオウ</t>
    </rPh>
    <rPh sb="15" eb="16">
      <t>マチ</t>
    </rPh>
    <rPh sb="21" eb="23">
      <t>ユキノ</t>
    </rPh>
    <rPh sb="23" eb="24">
      <t>ヤマ</t>
    </rPh>
    <rPh sb="24" eb="26">
      <t>シュウヘン</t>
    </rPh>
    <rPh sb="36" eb="38">
      <t>シンコク</t>
    </rPh>
    <rPh sb="39" eb="41">
      <t>ノウギョウ</t>
    </rPh>
    <rPh sb="41" eb="43">
      <t>ヒガイ</t>
    </rPh>
    <rPh sb="44" eb="46">
      <t>ハッセイ</t>
    </rPh>
    <rPh sb="51" eb="52">
      <t>カク</t>
    </rPh>
    <rPh sb="52" eb="53">
      <t>シ</t>
    </rPh>
    <rPh sb="53" eb="54">
      <t>マチ</t>
    </rPh>
    <rPh sb="57" eb="59">
      <t>シンニュウ</t>
    </rPh>
    <rPh sb="59" eb="61">
      <t>ボウシ</t>
    </rPh>
    <rPh sb="61" eb="62">
      <t>サク</t>
    </rPh>
    <rPh sb="63" eb="65">
      <t>セッチ</t>
    </rPh>
    <rPh sb="71" eb="73">
      <t>ホカク</t>
    </rPh>
    <rPh sb="82" eb="84">
      <t>リンセツ</t>
    </rPh>
    <rPh sb="86" eb="89">
      <t>ヒノガワ</t>
    </rPh>
    <rPh sb="90" eb="92">
      <t>シラトリ</t>
    </rPh>
    <rPh sb="92" eb="93">
      <t>ガワ</t>
    </rPh>
    <rPh sb="94" eb="95">
      <t>フク</t>
    </rPh>
    <rPh sb="97" eb="100">
      <t>イッタイテキ</t>
    </rPh>
    <rPh sb="101" eb="103">
      <t>タイサク</t>
    </rPh>
    <rPh sb="104" eb="106">
      <t>ヒツヨウ</t>
    </rPh>
    <rPh sb="112" eb="114">
      <t>サンケイ</t>
    </rPh>
    <rPh sb="114" eb="116">
      <t>タンイ</t>
    </rPh>
    <rPh sb="118" eb="119">
      <t>シ</t>
    </rPh>
    <rPh sb="119" eb="120">
      <t>マチ</t>
    </rPh>
    <rPh sb="121" eb="122">
      <t>コ</t>
    </rPh>
    <rPh sb="124" eb="126">
      <t>ケンシュウ</t>
    </rPh>
    <rPh sb="126" eb="128">
      <t>カツドウ</t>
    </rPh>
    <rPh sb="141" eb="145">
      <t>ヒガシオウミシ</t>
    </rPh>
    <rPh sb="146" eb="148">
      <t>ヒノ</t>
    </rPh>
    <rPh sb="148" eb="149">
      <t>マチ</t>
    </rPh>
    <rPh sb="154" eb="156">
      <t>ヌノビキ</t>
    </rPh>
    <rPh sb="156" eb="158">
      <t>キュウリョウ</t>
    </rPh>
    <rPh sb="164" eb="166">
      <t>フクスウ</t>
    </rPh>
    <rPh sb="172" eb="173">
      <t>ムレ</t>
    </rPh>
    <rPh sb="174" eb="176">
      <t>カツドウ</t>
    </rPh>
    <rPh sb="180" eb="182">
      <t>シュウヘン</t>
    </rPh>
    <rPh sb="182" eb="184">
      <t>チイキ</t>
    </rPh>
    <rPh sb="185" eb="186">
      <t>オオ</t>
    </rPh>
    <rPh sb="188" eb="190">
      <t>ヒガイ</t>
    </rPh>
    <rPh sb="191" eb="193">
      <t>ハッセイ</t>
    </rPh>
    <rPh sb="205" eb="207">
      <t>チョウサ</t>
    </rPh>
    <rPh sb="207" eb="208">
      <t>ナド</t>
    </rPh>
    <rPh sb="209" eb="211">
      <t>セイカ</t>
    </rPh>
    <rPh sb="212" eb="215">
      <t>コウリツテキ</t>
    </rPh>
    <rPh sb="216" eb="218">
      <t>カツヨウ</t>
    </rPh>
    <rPh sb="220" eb="222">
      <t>チイキ</t>
    </rPh>
    <rPh sb="222" eb="224">
      <t>レンケイ</t>
    </rPh>
    <rPh sb="227" eb="228">
      <t>オ</t>
    </rPh>
    <rPh sb="229" eb="230">
      <t>ハラ</t>
    </rPh>
    <rPh sb="231" eb="233">
      <t>タイサク</t>
    </rPh>
    <rPh sb="250" eb="251">
      <t>カク</t>
    </rPh>
    <rPh sb="251" eb="252">
      <t>シ</t>
    </rPh>
    <rPh sb="252" eb="253">
      <t>マチ</t>
    </rPh>
    <rPh sb="257" eb="259">
      <t>ユウガイ</t>
    </rPh>
    <rPh sb="259" eb="261">
      <t>チョウジュウ</t>
    </rPh>
    <rPh sb="261" eb="263">
      <t>ホカク</t>
    </rPh>
    <rPh sb="263" eb="264">
      <t>トウ</t>
    </rPh>
    <rPh sb="267" eb="269">
      <t>タイオウ</t>
    </rPh>
    <rPh sb="276" eb="278">
      <t>イサキ</t>
    </rPh>
    <rPh sb="278" eb="280">
      <t>ハントウ</t>
    </rPh>
    <rPh sb="282" eb="284">
      <t>エイソウ</t>
    </rPh>
    <rPh sb="284" eb="286">
      <t>カツドウ</t>
    </rPh>
    <rPh sb="286" eb="288">
      <t>ゲンショウ</t>
    </rPh>
    <rPh sb="289" eb="291">
      <t>メザ</t>
    </rPh>
    <rPh sb="293" eb="295">
      <t>ホカク</t>
    </rPh>
    <rPh sb="295" eb="297">
      <t>カツドウ</t>
    </rPh>
    <rPh sb="298" eb="301">
      <t>ビワコ</t>
    </rPh>
    <rPh sb="301" eb="303">
      <t>ゼンタイ</t>
    </rPh>
    <rPh sb="305" eb="308">
      <t>セイソクスウ</t>
    </rPh>
    <rPh sb="309" eb="311">
      <t>ジョウキョウ</t>
    </rPh>
    <rPh sb="312" eb="313">
      <t>ミ</t>
    </rPh>
    <phoneticPr fontId="1"/>
  </si>
  <si>
    <t>　イノシシ等の有害鳥獣の捕獲については地元猟友会等に業務を委託することにより実施するとともに、狩猟免許取得者養成を図る。
　農地の防護については、侵入防止柵の設置と併せて誘因除去および捕獲を推進し、総合的な取り組みを行っていく。また、侵入防止柵は設置後の維持・管理が非常に重要となることから、集落への指導を行う。
　外来獣については、民家地周辺での生息が多いことからその習性や対策について住民への情報提供を行っていく。
　また、カワウについては、県水産課が伊崎半島で、民間業者への委託による銃器捕獲作業を実施する計画もあり、県、沖島漁業組合および猟友会会員と連携を図り、適時駆除を行う。</t>
    <rPh sb="5" eb="6">
      <t>トウ</t>
    </rPh>
    <rPh sb="7" eb="9">
      <t>ユウガイ</t>
    </rPh>
    <rPh sb="9" eb="11">
      <t>チョウジュウ</t>
    </rPh>
    <rPh sb="24" eb="25">
      <t>トウ</t>
    </rPh>
    <rPh sb="92" eb="94">
      <t>ホカク</t>
    </rPh>
    <rPh sb="95" eb="97">
      <t>スイシン</t>
    </rPh>
    <rPh sb="117" eb="119">
      <t>シンニュウ</t>
    </rPh>
    <rPh sb="119" eb="121">
      <t>ボウシ</t>
    </rPh>
    <rPh sb="121" eb="122">
      <t>サク</t>
    </rPh>
    <rPh sb="123" eb="125">
      <t>セッチ</t>
    </rPh>
    <rPh sb="125" eb="126">
      <t>ゴ</t>
    </rPh>
    <rPh sb="127" eb="129">
      <t>イジ</t>
    </rPh>
    <rPh sb="130" eb="132">
      <t>カンリ</t>
    </rPh>
    <rPh sb="133" eb="135">
      <t>ヒジョウ</t>
    </rPh>
    <rPh sb="136" eb="138">
      <t>ジュウヨウ</t>
    </rPh>
    <rPh sb="146" eb="148">
      <t>シュウラク</t>
    </rPh>
    <rPh sb="150" eb="152">
      <t>シドウ</t>
    </rPh>
    <rPh sb="153" eb="154">
      <t>オコナ</t>
    </rPh>
    <rPh sb="223" eb="224">
      <t>ケン</t>
    </rPh>
    <rPh sb="224" eb="226">
      <t>スイサン</t>
    </rPh>
    <rPh sb="226" eb="227">
      <t>カ</t>
    </rPh>
    <rPh sb="228" eb="230">
      <t>イサキ</t>
    </rPh>
    <rPh sb="230" eb="232">
      <t>ハントウ</t>
    </rPh>
    <rPh sb="234" eb="236">
      <t>ミンカン</t>
    </rPh>
    <rPh sb="236" eb="238">
      <t>ギョウシャ</t>
    </rPh>
    <rPh sb="240" eb="242">
      <t>イタク</t>
    </rPh>
    <rPh sb="245" eb="247">
      <t>ジュウキ</t>
    </rPh>
    <rPh sb="247" eb="249">
      <t>ホカク</t>
    </rPh>
    <rPh sb="249" eb="251">
      <t>サギョウ</t>
    </rPh>
    <rPh sb="252" eb="254">
      <t>ジッシ</t>
    </rPh>
    <rPh sb="256" eb="258">
      <t>ケイカク</t>
    </rPh>
    <rPh sb="262" eb="263">
      <t>ケン</t>
    </rPh>
    <rPh sb="264" eb="266">
      <t>オキシマ</t>
    </rPh>
    <rPh sb="266" eb="268">
      <t>ギョギョウ</t>
    </rPh>
    <rPh sb="268" eb="270">
      <t>クミアイ</t>
    </rPh>
    <rPh sb="273" eb="276">
      <t>リョウユウカイ</t>
    </rPh>
    <rPh sb="276" eb="278">
      <t>カイイン</t>
    </rPh>
    <rPh sb="279" eb="281">
      <t>レンケイ</t>
    </rPh>
    <rPh sb="282" eb="283">
      <t>ハカ</t>
    </rPh>
    <rPh sb="285" eb="287">
      <t>テキジ</t>
    </rPh>
    <rPh sb="287" eb="289">
      <t>クジョ</t>
    </rPh>
    <rPh sb="290" eb="291">
      <t>オコナ</t>
    </rPh>
    <phoneticPr fontId="1"/>
  </si>
  <si>
    <t>　「捕獲」、「農地の防護」、「環境整備」の３つを主要な対策と位置づけ、獣の生態や防除対策等の研修会を実施のうえ、集落環境点検を実施し、その点検結果に基づき対策を進めていくこととする。
　捕獲については、「地元猟友会による銃器による捕獲」と「集落におけるわな捕獲」を継続して実施していく。また、新規捕獲者の確保とあわせて捕獲わなを増設し、さらに個々の捕獲者の捕獲技術を向上させることにより限られた捕獲者のなかで最大限の捕獲ができるよう捕獲技術に関する研修会や現地指導等を実施する。また、町境における捕獲については、関係市町間が連携し捕獲できる体制を検討していく。
　農地の防護については、獣の生息域の拡大等によって新たな被害地が発生していることから、未整備地区を中心に侵入防止柵の整備を進めるとともに、整備後も集落において定期的な点検や必要な補修等により防護効果を維持させられるよう適正管理を促す。
　鳥獣からの被害をより軽減させるため、捕獲と農地防護にあわせて緩衝帯などの生息環境の整備も組み合わせながら総合的な対策をより進める。
　また、集落間及び関係市町の連携による広域的な対策も図る。特にニホンザルについては、個体数調整とあわせて、集落ぐるみによる追い払いや未収穫物等の誘引物除去、緩衝帯整備、電気柵整備などによって、集落に寄せ付けないような対策を進める。
　また、森林域においては、皮剥ぎ等の被害対策としてテープ巻等の対策を継続していく。</t>
    <rPh sb="2" eb="4">
      <t>ホカク</t>
    </rPh>
    <rPh sb="7" eb="9">
      <t>ノウチ</t>
    </rPh>
    <rPh sb="10" eb="12">
      <t>ボウゴ</t>
    </rPh>
    <rPh sb="15" eb="17">
      <t>カンキョウ</t>
    </rPh>
    <rPh sb="17" eb="19">
      <t>セイビ</t>
    </rPh>
    <rPh sb="24" eb="26">
      <t>シュヨウ</t>
    </rPh>
    <rPh sb="27" eb="29">
      <t>タイサク</t>
    </rPh>
    <rPh sb="30" eb="32">
      <t>イチ</t>
    </rPh>
    <rPh sb="35" eb="36">
      <t>ケモノ</t>
    </rPh>
    <rPh sb="37" eb="39">
      <t>セイタイ</t>
    </rPh>
    <rPh sb="40" eb="42">
      <t>ボウジョ</t>
    </rPh>
    <rPh sb="42" eb="44">
      <t>タイサク</t>
    </rPh>
    <rPh sb="44" eb="45">
      <t>トウ</t>
    </rPh>
    <rPh sb="46" eb="49">
      <t>ケンシュウカイ</t>
    </rPh>
    <rPh sb="50" eb="52">
      <t>ジッシ</t>
    </rPh>
    <rPh sb="56" eb="58">
      <t>シュウラク</t>
    </rPh>
    <rPh sb="58" eb="60">
      <t>カンキョウ</t>
    </rPh>
    <rPh sb="60" eb="62">
      <t>テンケン</t>
    </rPh>
    <rPh sb="63" eb="65">
      <t>ジッシ</t>
    </rPh>
    <rPh sb="69" eb="71">
      <t>テンケン</t>
    </rPh>
    <rPh sb="71" eb="73">
      <t>ケッカ</t>
    </rPh>
    <rPh sb="74" eb="75">
      <t>モト</t>
    </rPh>
    <rPh sb="77" eb="79">
      <t>タイサク</t>
    </rPh>
    <rPh sb="80" eb="81">
      <t>スス</t>
    </rPh>
    <rPh sb="132" eb="134">
      <t>ケイゾク</t>
    </rPh>
    <rPh sb="136" eb="138">
      <t>ジッシ</t>
    </rPh>
    <rPh sb="146" eb="148">
      <t>シンキ</t>
    </rPh>
    <rPh sb="148" eb="150">
      <t>ホカク</t>
    </rPh>
    <rPh sb="150" eb="151">
      <t>シャ</t>
    </rPh>
    <rPh sb="152" eb="154">
      <t>カクホ</t>
    </rPh>
    <rPh sb="159" eb="161">
      <t>ホカク</t>
    </rPh>
    <rPh sb="164" eb="166">
      <t>ゾウセツ</t>
    </rPh>
    <rPh sb="208" eb="210">
      <t>ホカク</t>
    </rPh>
    <rPh sb="216" eb="218">
      <t>ホカク</t>
    </rPh>
    <rPh sb="218" eb="220">
      <t>ギジュツ</t>
    </rPh>
    <rPh sb="221" eb="222">
      <t>カン</t>
    </rPh>
    <rPh sb="224" eb="227">
      <t>ケンシュウカイ</t>
    </rPh>
    <rPh sb="228" eb="230">
      <t>ゲンチ</t>
    </rPh>
    <rPh sb="230" eb="232">
      <t>シドウ</t>
    </rPh>
    <rPh sb="232" eb="233">
      <t>トウ</t>
    </rPh>
    <rPh sb="234" eb="236">
      <t>ジッシ</t>
    </rPh>
    <rPh sb="242" eb="243">
      <t>チョウ</t>
    </rPh>
    <rPh sb="243" eb="244">
      <t>サカイ</t>
    </rPh>
    <rPh sb="248" eb="250">
      <t>ホカク</t>
    </rPh>
    <rPh sb="256" eb="258">
      <t>カンケイ</t>
    </rPh>
    <rPh sb="258" eb="259">
      <t>シ</t>
    </rPh>
    <rPh sb="259" eb="260">
      <t>マチ</t>
    </rPh>
    <rPh sb="260" eb="261">
      <t>カン</t>
    </rPh>
    <rPh sb="262" eb="264">
      <t>レンケイ</t>
    </rPh>
    <rPh sb="265" eb="267">
      <t>ホカク</t>
    </rPh>
    <rPh sb="270" eb="272">
      <t>タイセイ</t>
    </rPh>
    <rPh sb="273" eb="275">
      <t>ケントウ</t>
    </rPh>
    <rPh sb="324" eb="327">
      <t>ミセイビ</t>
    </rPh>
    <rPh sb="327" eb="329">
      <t>チク</t>
    </rPh>
    <rPh sb="330" eb="332">
      <t>チュウシン</t>
    </rPh>
    <rPh sb="342" eb="343">
      <t>スス</t>
    </rPh>
    <rPh sb="473" eb="474">
      <t>オヨ</t>
    </rPh>
    <rPh sb="475" eb="477">
      <t>カンケイ</t>
    </rPh>
    <rPh sb="477" eb="478">
      <t>シ</t>
    </rPh>
    <rPh sb="478" eb="479">
      <t>マチ</t>
    </rPh>
    <rPh sb="540" eb="541">
      <t>ブツ</t>
    </rPh>
    <rPh sb="550" eb="552">
      <t>デンキ</t>
    </rPh>
    <rPh sb="552" eb="553">
      <t>サク</t>
    </rPh>
    <rPh sb="553" eb="555">
      <t>セイビ</t>
    </rPh>
    <rPh sb="577" eb="578">
      <t>スス</t>
    </rPh>
    <rPh sb="586" eb="588">
      <t>シンリン</t>
    </rPh>
    <rPh sb="588" eb="589">
      <t>イキ</t>
    </rPh>
    <rPh sb="595" eb="596">
      <t>カワ</t>
    </rPh>
    <rPh sb="596" eb="597">
      <t>ハ</t>
    </rPh>
    <rPh sb="598" eb="599">
      <t>トウ</t>
    </rPh>
    <rPh sb="600" eb="602">
      <t>ヒガイ</t>
    </rPh>
    <rPh sb="602" eb="604">
      <t>タイサク</t>
    </rPh>
    <rPh sb="610" eb="611">
      <t>マキ</t>
    </rPh>
    <rPh sb="611" eb="612">
      <t>トウ</t>
    </rPh>
    <rPh sb="613" eb="615">
      <t>タイサク</t>
    </rPh>
    <rPh sb="616" eb="618">
      <t>ケイゾク</t>
    </rPh>
    <phoneticPr fontId="1"/>
  </si>
  <si>
    <t xml:space="preserve">　捕獲（銃器・わな・檻）については猟友会等に業務を委託し、有害鳥獣捕獲等により通年捕獲を行う体制を構築する。
　外来獣においては、農作物被害と併せて生活環境被害も近年大きくなっているため、住民等からの通報があれば随時対応する。
</t>
    <rPh sb="20" eb="21">
      <t>トウ</t>
    </rPh>
    <rPh sb="35" eb="36">
      <t>トウ</t>
    </rPh>
    <rPh sb="39" eb="41">
      <t>ツウネン</t>
    </rPh>
    <rPh sb="41" eb="43">
      <t>ホカク</t>
    </rPh>
    <rPh sb="44" eb="45">
      <t>オコナ</t>
    </rPh>
    <rPh sb="46" eb="48">
      <t>タイセイ</t>
    </rPh>
    <rPh sb="49" eb="51">
      <t>コウチク</t>
    </rPh>
    <rPh sb="65" eb="68">
      <t>ノウサクブツ</t>
    </rPh>
    <rPh sb="71" eb="72">
      <t>アワ</t>
    </rPh>
    <rPh sb="74" eb="76">
      <t>セイカツ</t>
    </rPh>
    <rPh sb="76" eb="78">
      <t>カンキョウ</t>
    </rPh>
    <rPh sb="78" eb="80">
      <t>ヒガイ</t>
    </rPh>
    <rPh sb="81" eb="83">
      <t>キンネン</t>
    </rPh>
    <rPh sb="83" eb="84">
      <t>オオ</t>
    </rPh>
    <rPh sb="94" eb="96">
      <t>ジュウミン</t>
    </rPh>
    <rPh sb="96" eb="97">
      <t>トウ</t>
    </rPh>
    <rPh sb="100" eb="102">
      <t>ツウホウ</t>
    </rPh>
    <rPh sb="106" eb="108">
      <t>ズイジ</t>
    </rPh>
    <rPh sb="108" eb="110">
      <t>タイオウ</t>
    </rPh>
    <phoneticPr fontId="1"/>
  </si>
  <si>
    <t>近江八幡市域の伊崎半島周辺とその周辺地域および沖島町地先の琵琶湖においては、水産資源へ毎年食害を及ぼしているため、エリ漁等が行われる時期において集中的に銃器による捕獲を行う。</t>
    <rPh sb="16" eb="18">
      <t>シュウヘン</t>
    </rPh>
    <rPh sb="18" eb="20">
      <t>チイキ</t>
    </rPh>
    <phoneticPr fontId="1"/>
  </si>
  <si>
    <t>　イノシシについては、繁殖率が高く、かつ生息域が拡散してきているため、わな中心の捕獲により被害の軽減が図れる頭数を設定した。
　ニホンジカについては、被害拡大が見込まれている状況であり、わな中心の捕獲により被害の軽減を図る。
　また、イノシシ、ニホンジカについては、農家等の狩猟免許取得を推進し、捕獲数の増加を見込む。
　カラスは、市域全体に分布しており、特に畜舎のある地域での被害報告が多いため、被害の実態に応じ銃器による捕獲を行う。
　スズメについても、被害が報告される時期が例年限定されているため、適時銃器を用いて捕獲を行う。
　外来獣（ハクビシン・アライグマ・ヌートリア）については、生息数の把握が困難であるが、近年捕獲数の増加および以前まで目撃者が無かった地域での出没がたびたび報告されていることも踏まえ、指定外来生物防除実施計画等に基づき可能な限り捕獲を行うものとする。
　ニホンザルについては、農作物被害及び生活環境被害が発生しているため、今後の被害状況に応じた捕獲を検討していく。
　カワウについては、伊崎半島および琵琶湖は鳥獣保護区に該当するため、特に漁業被害の集中する時期に有害許可捕獲にて集中的に捕獲を行う。</t>
    <rPh sb="229" eb="231">
      <t>ヒガイ</t>
    </rPh>
    <rPh sb="232" eb="234">
      <t>ホウコク</t>
    </rPh>
    <rPh sb="237" eb="239">
      <t>ジキ</t>
    </rPh>
    <rPh sb="240" eb="242">
      <t>レイネン</t>
    </rPh>
    <rPh sb="242" eb="244">
      <t>ゲンテイ</t>
    </rPh>
    <rPh sb="252" eb="254">
      <t>テキジ</t>
    </rPh>
    <rPh sb="254" eb="256">
      <t>ジュウキ</t>
    </rPh>
    <rPh sb="257" eb="258">
      <t>モチ</t>
    </rPh>
    <rPh sb="260" eb="262">
      <t>ホカク</t>
    </rPh>
    <rPh sb="263" eb="264">
      <t>オコナ</t>
    </rPh>
    <rPh sb="310" eb="312">
      <t>キンネン</t>
    </rPh>
    <rPh sb="312" eb="314">
      <t>ホカク</t>
    </rPh>
    <rPh sb="314" eb="315">
      <t>スウ</t>
    </rPh>
    <rPh sb="316" eb="318">
      <t>ゾウカ</t>
    </rPh>
    <rPh sb="321" eb="323">
      <t>イゼン</t>
    </rPh>
    <rPh sb="325" eb="328">
      <t>モクゲキシャ</t>
    </rPh>
    <rPh sb="329" eb="330">
      <t>ナ</t>
    </rPh>
    <rPh sb="333" eb="335">
      <t>チイキ</t>
    </rPh>
    <rPh sb="337" eb="339">
      <t>シュツボツ</t>
    </rPh>
    <rPh sb="344" eb="346">
      <t>ホウコク</t>
    </rPh>
    <rPh sb="354" eb="355">
      <t>フ</t>
    </rPh>
    <rPh sb="370" eb="371">
      <t>トウ</t>
    </rPh>
    <rPh sb="459" eb="461">
      <t>イサキ</t>
    </rPh>
    <rPh sb="461" eb="463">
      <t>ハントウ</t>
    </rPh>
    <rPh sb="470" eb="471">
      <t>トリ</t>
    </rPh>
    <rPh sb="471" eb="472">
      <t>ジュウ</t>
    </rPh>
    <rPh sb="472" eb="475">
      <t>ホゴク</t>
    </rPh>
    <rPh sb="476" eb="478">
      <t>ガイトウ</t>
    </rPh>
    <rPh sb="483" eb="484">
      <t>トク</t>
    </rPh>
    <rPh sb="485" eb="487">
      <t>ギョギョウ</t>
    </rPh>
    <rPh sb="487" eb="489">
      <t>ヒガイ</t>
    </rPh>
    <rPh sb="494" eb="496">
      <t>ジキ</t>
    </rPh>
    <rPh sb="497" eb="499">
      <t>ユウガイ</t>
    </rPh>
    <rPh sb="499" eb="501">
      <t>キョカ</t>
    </rPh>
    <rPh sb="501" eb="503">
      <t>ホカク</t>
    </rPh>
    <rPh sb="505" eb="508">
      <t>シュウチュウテキ</t>
    </rPh>
    <phoneticPr fontId="1"/>
  </si>
  <si>
    <t xml:space="preserve">　対象区域は近江八幡市全域とし、銃器及びわなを用いて対象鳥獣の捕獲を実施する。
　また、イノシシ、ニホンジカの有害鳥獣捕獲は通年とする。
　カラスについては、牛舎および水稲の圃場が集中しているエリアを中心に、随時銃器による捕獲を行う。
　外来獣（ハクビシン、アライグマ、ヌートリア）については、小型捕獲器により随時捕獲を行う。
　カワウについては、エリ漁における漁具に対する被害も発生しており、随時銃器による捕獲を行う。
</t>
    <rPh sb="84" eb="86">
      <t>スイトウ</t>
    </rPh>
    <rPh sb="87" eb="89">
      <t>ホジョウ</t>
    </rPh>
    <phoneticPr fontId="1"/>
  </si>
  <si>
    <t>・獣の生態や防除対策に関する研修会や集落環境点検の実施
・点検結果に基づく侵入防止柵の適切な維持・管理の推進
・点検結果に基づき放任果樹等の誘引物の除去
・緩衝帯の整備等による生息環境管理
・集落への被害防除知識の普及活動
・隣接集落間および隣接市町間の連携・協力による防護柵の整備、追い払い等の推進
・地域の獣害対策の担い手育成としてリーダー研修会等の実施
・樹木の食害防止対策</t>
    <rPh sb="1" eb="2">
      <t>ケモノ</t>
    </rPh>
    <rPh sb="3" eb="5">
      <t>セイタイ</t>
    </rPh>
    <rPh sb="6" eb="8">
      <t>ボウジョ</t>
    </rPh>
    <rPh sb="8" eb="10">
      <t>タイサク</t>
    </rPh>
    <rPh sb="11" eb="12">
      <t>カン</t>
    </rPh>
    <rPh sb="14" eb="17">
      <t>ケンシュウカイ</t>
    </rPh>
    <rPh sb="18" eb="20">
      <t>シュウラク</t>
    </rPh>
    <rPh sb="20" eb="22">
      <t>カンキョウ</t>
    </rPh>
    <rPh sb="22" eb="24">
      <t>テンケン</t>
    </rPh>
    <rPh sb="25" eb="27">
      <t>ジッシ</t>
    </rPh>
    <rPh sb="29" eb="31">
      <t>テンケン</t>
    </rPh>
    <rPh sb="31" eb="33">
      <t>ケッカ</t>
    </rPh>
    <rPh sb="34" eb="35">
      <t>モト</t>
    </rPh>
    <rPh sb="37" eb="39">
      <t>シンニュウ</t>
    </rPh>
    <rPh sb="39" eb="41">
      <t>ボウシ</t>
    </rPh>
    <rPh sb="41" eb="42">
      <t>サク</t>
    </rPh>
    <rPh sb="43" eb="45">
      <t>テキセツ</t>
    </rPh>
    <rPh sb="46" eb="48">
      <t>イジ</t>
    </rPh>
    <rPh sb="49" eb="51">
      <t>カンリ</t>
    </rPh>
    <rPh sb="52" eb="54">
      <t>スイシン</t>
    </rPh>
    <rPh sb="56" eb="58">
      <t>テンケン</t>
    </rPh>
    <rPh sb="58" eb="60">
      <t>ケッカ</t>
    </rPh>
    <rPh sb="61" eb="62">
      <t>モト</t>
    </rPh>
    <rPh sb="64" eb="66">
      <t>ホウニン</t>
    </rPh>
    <rPh sb="66" eb="68">
      <t>カジュ</t>
    </rPh>
    <rPh sb="68" eb="69">
      <t>トウ</t>
    </rPh>
    <rPh sb="70" eb="72">
      <t>ユウイン</t>
    </rPh>
    <rPh sb="72" eb="73">
      <t>ブツ</t>
    </rPh>
    <rPh sb="74" eb="76">
      <t>ジョキョ</t>
    </rPh>
    <rPh sb="78" eb="80">
      <t>カンショウ</t>
    </rPh>
    <rPh sb="80" eb="81">
      <t>タイ</t>
    </rPh>
    <rPh sb="82" eb="84">
      <t>セイビ</t>
    </rPh>
    <rPh sb="84" eb="85">
      <t>トウ</t>
    </rPh>
    <rPh sb="88" eb="90">
      <t>セイソク</t>
    </rPh>
    <rPh sb="90" eb="92">
      <t>カンキョウ</t>
    </rPh>
    <rPh sb="92" eb="94">
      <t>カンリ</t>
    </rPh>
    <rPh sb="96" eb="98">
      <t>シュウラク</t>
    </rPh>
    <rPh sb="100" eb="102">
      <t>ヒガイ</t>
    </rPh>
    <rPh sb="102" eb="104">
      <t>ボウジョ</t>
    </rPh>
    <rPh sb="104" eb="106">
      <t>チシキ</t>
    </rPh>
    <rPh sb="107" eb="109">
      <t>フキュウ</t>
    </rPh>
    <rPh sb="109" eb="111">
      <t>カツドウ</t>
    </rPh>
    <rPh sb="113" eb="115">
      <t>リンセツ</t>
    </rPh>
    <rPh sb="115" eb="117">
      <t>シュウラク</t>
    </rPh>
    <rPh sb="117" eb="118">
      <t>カン</t>
    </rPh>
    <rPh sb="121" eb="123">
      <t>リンセツ</t>
    </rPh>
    <rPh sb="123" eb="124">
      <t>シ</t>
    </rPh>
    <rPh sb="124" eb="125">
      <t>マチ</t>
    </rPh>
    <rPh sb="125" eb="126">
      <t>カン</t>
    </rPh>
    <rPh sb="127" eb="129">
      <t>レンケイ</t>
    </rPh>
    <rPh sb="130" eb="132">
      <t>キョウリョク</t>
    </rPh>
    <rPh sb="135" eb="137">
      <t>ボウゴ</t>
    </rPh>
    <rPh sb="137" eb="138">
      <t>サク</t>
    </rPh>
    <rPh sb="139" eb="141">
      <t>セイビ</t>
    </rPh>
    <rPh sb="142" eb="143">
      <t>オ</t>
    </rPh>
    <rPh sb="144" eb="145">
      <t>ハラ</t>
    </rPh>
    <rPh sb="146" eb="147">
      <t>トウ</t>
    </rPh>
    <rPh sb="148" eb="150">
      <t>スイシン</t>
    </rPh>
    <rPh sb="152" eb="154">
      <t>チイキ</t>
    </rPh>
    <rPh sb="155" eb="156">
      <t>ジュウ</t>
    </rPh>
    <rPh sb="156" eb="157">
      <t>ガイ</t>
    </rPh>
    <rPh sb="157" eb="159">
      <t>タイサク</t>
    </rPh>
    <rPh sb="160" eb="161">
      <t>ニナ</t>
    </rPh>
    <rPh sb="162" eb="163">
      <t>テ</t>
    </rPh>
    <rPh sb="163" eb="165">
      <t>イクセイ</t>
    </rPh>
    <rPh sb="172" eb="175">
      <t>ケンシュウカイ</t>
    </rPh>
    <rPh sb="175" eb="176">
      <t>トウ</t>
    </rPh>
    <rPh sb="177" eb="179">
      <t>ジッシ</t>
    </rPh>
    <phoneticPr fontId="1"/>
  </si>
  <si>
    <t>・獣の生態や防除対策に関する研修会や集落環境点検の実施
・点検結果に基づく侵入防止柵の適切な維持・管理の推進
・点検結果に基づき放任果樹等の誘引物の除去
・緩衝帯の整備等による生息環境管理
・集落への被害防除知識の普及活動
・隣接集落間および隣接市町間の連携・協力による防護柵の整備、追い払い等の推進
・地域の獣害対策の担い手育成としてリーダー研修会等の実施
・樹木の食害防止対策</t>
    <rPh sb="1" eb="2">
      <t>ケモノ</t>
    </rPh>
    <rPh sb="3" eb="5">
      <t>セイタイ</t>
    </rPh>
    <rPh sb="6" eb="8">
      <t>ボウジョ</t>
    </rPh>
    <rPh sb="8" eb="10">
      <t>タイサク</t>
    </rPh>
    <rPh sb="11" eb="12">
      <t>カン</t>
    </rPh>
    <rPh sb="14" eb="17">
      <t>ケンシュウカイ</t>
    </rPh>
    <rPh sb="18" eb="20">
      <t>シュウラク</t>
    </rPh>
    <rPh sb="20" eb="22">
      <t>カンキョウ</t>
    </rPh>
    <rPh sb="22" eb="24">
      <t>テンケン</t>
    </rPh>
    <rPh sb="25" eb="27">
      <t>ジッシ</t>
    </rPh>
    <rPh sb="29" eb="31">
      <t>テンケン</t>
    </rPh>
    <rPh sb="31" eb="33">
      <t>ケッカ</t>
    </rPh>
    <rPh sb="34" eb="35">
      <t>モト</t>
    </rPh>
    <rPh sb="37" eb="39">
      <t>シンニュウ</t>
    </rPh>
    <rPh sb="39" eb="41">
      <t>ボウシ</t>
    </rPh>
    <rPh sb="41" eb="42">
      <t>サク</t>
    </rPh>
    <rPh sb="43" eb="45">
      <t>テキセツ</t>
    </rPh>
    <rPh sb="46" eb="48">
      <t>イジ</t>
    </rPh>
    <rPh sb="49" eb="51">
      <t>カンリ</t>
    </rPh>
    <rPh sb="52" eb="54">
      <t>スイシン</t>
    </rPh>
    <rPh sb="56" eb="58">
      <t>テンケン</t>
    </rPh>
    <rPh sb="58" eb="60">
      <t>ケッカ</t>
    </rPh>
    <rPh sb="61" eb="62">
      <t>モト</t>
    </rPh>
    <rPh sb="64" eb="66">
      <t>ホウニン</t>
    </rPh>
    <rPh sb="66" eb="68">
      <t>カジュ</t>
    </rPh>
    <rPh sb="68" eb="69">
      <t>トウ</t>
    </rPh>
    <rPh sb="70" eb="72">
      <t>ユウイン</t>
    </rPh>
    <rPh sb="72" eb="73">
      <t>ブツ</t>
    </rPh>
    <rPh sb="74" eb="76">
      <t>ジョキョ</t>
    </rPh>
    <rPh sb="78" eb="80">
      <t>カンショウ</t>
    </rPh>
    <rPh sb="80" eb="81">
      <t>タイ</t>
    </rPh>
    <rPh sb="82" eb="84">
      <t>セイビ</t>
    </rPh>
    <rPh sb="84" eb="85">
      <t>トウ</t>
    </rPh>
    <rPh sb="88" eb="90">
      <t>セイソク</t>
    </rPh>
    <rPh sb="90" eb="92">
      <t>カンキョウ</t>
    </rPh>
    <rPh sb="92" eb="94">
      <t>カンリ</t>
    </rPh>
    <rPh sb="96" eb="98">
      <t>シュウラク</t>
    </rPh>
    <rPh sb="100" eb="102">
      <t>ヒガイ</t>
    </rPh>
    <rPh sb="102" eb="104">
      <t>ボウジョ</t>
    </rPh>
    <rPh sb="104" eb="106">
      <t>チシキ</t>
    </rPh>
    <rPh sb="107" eb="109">
      <t>フキュウ</t>
    </rPh>
    <rPh sb="109" eb="111">
      <t>カツドウ</t>
    </rPh>
    <rPh sb="113" eb="115">
      <t>リンセツ</t>
    </rPh>
    <rPh sb="115" eb="117">
      <t>シュウラク</t>
    </rPh>
    <rPh sb="117" eb="118">
      <t>カン</t>
    </rPh>
    <rPh sb="121" eb="123">
      <t>リンセツ</t>
    </rPh>
    <rPh sb="123" eb="124">
      <t>シ</t>
    </rPh>
    <rPh sb="124" eb="125">
      <t>マチ</t>
    </rPh>
    <rPh sb="125" eb="126">
      <t>カン</t>
    </rPh>
    <rPh sb="127" eb="129">
      <t>レンケイ</t>
    </rPh>
    <rPh sb="130" eb="132">
      <t>キョウリョク</t>
    </rPh>
    <rPh sb="135" eb="137">
      <t>ボウゴ</t>
    </rPh>
    <rPh sb="137" eb="138">
      <t>サク</t>
    </rPh>
    <rPh sb="139" eb="141">
      <t>セイビ</t>
    </rPh>
    <rPh sb="142" eb="143">
      <t>オ</t>
    </rPh>
    <rPh sb="144" eb="145">
      <t>ハラ</t>
    </rPh>
    <rPh sb="146" eb="147">
      <t>トウ</t>
    </rPh>
    <rPh sb="148" eb="150">
      <t>スイシン</t>
    </rPh>
    <rPh sb="152" eb="154">
      <t>チイキ</t>
    </rPh>
    <rPh sb="155" eb="156">
      <t>ジュウ</t>
    </rPh>
    <rPh sb="156" eb="157">
      <t>ガイ</t>
    </rPh>
    <rPh sb="157" eb="159">
      <t>タイサク</t>
    </rPh>
    <rPh sb="160" eb="161">
      <t>ニナ</t>
    </rPh>
    <rPh sb="162" eb="163">
      <t>テ</t>
    </rPh>
    <rPh sb="163" eb="165">
      <t>イクセイ</t>
    </rPh>
    <rPh sb="172" eb="175">
      <t>ケンシュウカイ</t>
    </rPh>
    <rPh sb="175" eb="176">
      <t>トウ</t>
    </rPh>
    <rPh sb="177" eb="179">
      <t>ジッシ</t>
    </rPh>
    <rPh sb="184" eb="186">
      <t>ショクガイ</t>
    </rPh>
    <rPh sb="186" eb="188">
      <t>ボウシ</t>
    </rPh>
    <rPh sb="188" eb="190">
      <t>タイサク</t>
    </rPh>
    <phoneticPr fontId="1"/>
  </si>
  <si>
    <t>東近江市農林水産部林業振興課</t>
    <rPh sb="4" eb="6">
      <t>ノウリン</t>
    </rPh>
    <rPh sb="6" eb="8">
      <t>スイサン</t>
    </rPh>
    <rPh sb="9" eb="11">
      <t>リンギョウ</t>
    </rPh>
    <rPh sb="11" eb="13">
      <t>シンコウ</t>
    </rPh>
    <phoneticPr fontId="1"/>
  </si>
  <si>
    <t>計画変更年月日</t>
  </si>
  <si>
    <t>　滋賀県近江八幡警察署　生活安全課</t>
    <rPh sb="1" eb="4">
      <t>シガケン</t>
    </rPh>
    <rPh sb="4" eb="8">
      <t>オウミハチマン</t>
    </rPh>
    <rPh sb="8" eb="11">
      <t>ケイサツショ</t>
    </rPh>
    <rPh sb="12" eb="14">
      <t>セイカツ</t>
    </rPh>
    <rPh sb="14" eb="17">
      <t>アンゼンカ</t>
    </rPh>
    <phoneticPr fontId="1"/>
  </si>
  <si>
    <t>近江八幡警察署
東近江警察署</t>
    <rPh sb="0" eb="4">
      <t>オウミハチマン</t>
    </rPh>
    <rPh sb="4" eb="7">
      <t>ケイサツショ</t>
    </rPh>
    <rPh sb="8" eb="11">
      <t>ヒガシオウミ</t>
    </rPh>
    <rPh sb="11" eb="14">
      <t>ケイサツショ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</si>
</sst>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千円&quot;"/>
    <numFmt numFmtId="177" formatCode="##.###&quot;ha&quot;"/>
    <numFmt numFmtId="178" formatCode="#,###&quot;羽&quot;"/>
    <numFmt numFmtId="179" formatCode="#,###&quot;頭&quot;"/>
    <numFmt numFmtId="180" formatCode="0.00&quot;ha&quot;"/>
    <numFmt numFmtId="181" formatCode="0.00#&quot;ha&quot;"/>
  </numFmts>
  <fonts count="9">
    <font>
      <sz val="11"/>
      <color theme="1"/>
      <name val="ＭＳ Ｐゴシック"/>
    </font>
    <font>
      <sz val="6"/>
      <name val="ＭＳ Ｐゴシック"/>
      <family val="3"/>
      <charset val="128"/>
    </font>
    <font>
      <sz val="12"/>
      <name val="ＭＳ Ｐゴシック"/>
      <family val="3"/>
      <charset val="128"/>
    </font>
    <font>
      <sz val="28"/>
      <name val="ＭＳ Ｐゴシック"/>
      <family val="3"/>
      <charset val="128"/>
    </font>
    <font>
      <sz val="12"/>
      <name val="ＭＳ ゴシック"/>
      <family val="3"/>
      <charset val="128"/>
    </font>
    <font>
      <sz val="11"/>
      <name val="ＭＳ Ｐゴシック"/>
      <family val="3"/>
      <charset val="128"/>
    </font>
    <font>
      <b/>
      <sz val="12"/>
      <name val="ＭＳ Ｐゴシック"/>
      <family val="3"/>
      <charset val="128"/>
    </font>
    <font>
      <sz val="10"/>
      <name val="HGPｺﾞｼｯｸE"/>
      <family val="3"/>
      <charset val="128"/>
    </font>
    <font>
      <sz val="10"/>
      <name val="ＭＳ Ｐゴシック"/>
      <family val="3"/>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thin">
        <color indexed="64"/>
      </left>
      <right style="dashed">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s>
  <cellStyleXfs count="1">
    <xf numFmtId="0" fontId="0" fillId="0" borderId="0">
      <alignment vertical="center"/>
    </xf>
  </cellStyleXfs>
  <cellXfs count="263">
    <xf numFmtId="0" fontId="0" fillId="0" borderId="0" xfId="0">
      <alignment vertical="center"/>
    </xf>
    <xf numFmtId="0" fontId="2" fillId="0" borderId="0" xfId="0" applyFont="1" applyFill="1">
      <alignment vertical="center"/>
    </xf>
    <xf numFmtId="0" fontId="2" fillId="0" borderId="8" xfId="0" applyFont="1" applyFill="1" applyBorder="1">
      <alignment vertical="center"/>
    </xf>
    <xf numFmtId="0" fontId="2" fillId="0" borderId="6" xfId="0" applyFont="1" applyFill="1" applyBorder="1">
      <alignment vertical="center"/>
    </xf>
    <xf numFmtId="0" fontId="2" fillId="0" borderId="0" xfId="0" applyFont="1" applyFill="1" applyAlignment="1">
      <alignment vertical="center"/>
    </xf>
    <xf numFmtId="0" fontId="2" fillId="0" borderId="1" xfId="0" applyFont="1" applyFill="1" applyBorder="1">
      <alignment vertical="center"/>
    </xf>
    <xf numFmtId="0" fontId="4" fillId="0" borderId="0" xfId="0" applyFont="1" applyFill="1">
      <alignment vertical="center"/>
    </xf>
    <xf numFmtId="0" fontId="5" fillId="0" borderId="9" xfId="0" applyFont="1" applyFill="1" applyBorder="1" applyAlignment="1">
      <alignment vertical="center" textRotation="255"/>
    </xf>
    <xf numFmtId="0" fontId="2" fillId="0" borderId="9" xfId="0" applyFont="1" applyFill="1" applyBorder="1" applyAlignment="1">
      <alignment vertical="center"/>
    </xf>
    <xf numFmtId="0" fontId="2" fillId="0" borderId="5" xfId="0" applyFont="1" applyFill="1" applyBorder="1">
      <alignment vertical="center"/>
    </xf>
    <xf numFmtId="0" fontId="2" fillId="0" borderId="7" xfId="0" applyFont="1" applyFill="1" applyBorder="1">
      <alignment vertical="center"/>
    </xf>
    <xf numFmtId="0" fontId="2" fillId="0" borderId="0" xfId="0" applyFont="1" applyFill="1" applyBorder="1">
      <alignment vertical="center"/>
    </xf>
    <xf numFmtId="0" fontId="2" fillId="0" borderId="10" xfId="0" applyFont="1" applyFill="1" applyBorder="1" applyAlignment="1">
      <alignment vertical="center"/>
    </xf>
    <xf numFmtId="0" fontId="2" fillId="0" borderId="0" xfId="0" applyFont="1" applyFill="1" applyAlignment="1">
      <alignment vertical="center" wrapText="1"/>
    </xf>
    <xf numFmtId="0" fontId="2" fillId="0" borderId="9" xfId="0" applyFont="1" applyFill="1" applyBorder="1">
      <alignment vertical="center"/>
    </xf>
    <xf numFmtId="0" fontId="2" fillId="0" borderId="1" xfId="0" applyFont="1" applyFill="1" applyBorder="1" applyAlignment="1">
      <alignment vertical="center"/>
    </xf>
    <xf numFmtId="0" fontId="2" fillId="0" borderId="12" xfId="0" applyFont="1" applyFill="1" applyBorder="1">
      <alignment vertical="center"/>
    </xf>
    <xf numFmtId="0" fontId="2" fillId="0" borderId="9" xfId="0" applyFont="1" applyFill="1" applyBorder="1" applyAlignment="1">
      <alignment horizontal="center" vertical="center"/>
    </xf>
    <xf numFmtId="0" fontId="2" fillId="0" borderId="2" xfId="0" applyFont="1" applyFill="1" applyBorder="1">
      <alignment vertical="center"/>
    </xf>
    <xf numFmtId="0" fontId="2" fillId="0" borderId="4" xfId="0" applyFont="1" applyFill="1" applyBorder="1">
      <alignment vertical="center"/>
    </xf>
    <xf numFmtId="0" fontId="2" fillId="0" borderId="3" xfId="0" applyFont="1" applyFill="1" applyBorder="1">
      <alignment vertical="center"/>
    </xf>
    <xf numFmtId="0" fontId="2" fillId="0" borderId="4" xfId="0" applyFont="1" applyFill="1" applyBorder="1" applyAlignment="1">
      <alignment vertical="center"/>
    </xf>
    <xf numFmtId="0" fontId="2" fillId="0" borderId="10" xfId="0" applyFont="1" applyFill="1" applyBorder="1">
      <alignmen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vertical="top" wrapText="1"/>
    </xf>
    <xf numFmtId="176" fontId="2" fillId="0" borderId="8" xfId="0" applyNumberFormat="1" applyFont="1" applyFill="1" applyBorder="1" applyAlignment="1">
      <alignment horizontal="right" vertical="center"/>
    </xf>
    <xf numFmtId="176" fontId="2" fillId="0" borderId="16" xfId="0" applyNumberFormat="1" applyFont="1" applyFill="1" applyBorder="1" applyAlignment="1">
      <alignment horizontal="right" vertical="center"/>
    </xf>
    <xf numFmtId="0" fontId="2" fillId="0" borderId="0" xfId="0" applyFont="1" applyFill="1" applyBorder="1" applyAlignment="1">
      <alignment vertical="center" wrapText="1"/>
    </xf>
    <xf numFmtId="179" fontId="2" fillId="0" borderId="1" xfId="0" applyNumberFormat="1" applyFont="1" applyFill="1" applyBorder="1">
      <alignment vertical="center"/>
    </xf>
    <xf numFmtId="178" fontId="2" fillId="0" borderId="1" xfId="0" applyNumberFormat="1" applyFont="1" applyFill="1" applyBorder="1">
      <alignment vertical="center"/>
    </xf>
    <xf numFmtId="178" fontId="2" fillId="0" borderId="9" xfId="0" applyNumberFormat="1" applyFont="1" applyFill="1" applyBorder="1">
      <alignment vertical="center"/>
    </xf>
    <xf numFmtId="0" fontId="2" fillId="0" borderId="17" xfId="0" applyFont="1" applyFill="1" applyBorder="1">
      <alignment vertical="center"/>
    </xf>
    <xf numFmtId="176" fontId="2" fillId="0" borderId="5" xfId="0" applyNumberFormat="1" applyFont="1" applyFill="1" applyBorder="1" applyAlignment="1">
      <alignment vertical="center"/>
    </xf>
    <xf numFmtId="176" fontId="2" fillId="0" borderId="6" xfId="0" applyNumberFormat="1" applyFont="1" applyFill="1" applyBorder="1" applyAlignment="1">
      <alignment vertical="center"/>
    </xf>
    <xf numFmtId="176" fontId="2" fillId="0" borderId="7" xfId="0" applyNumberFormat="1" applyFont="1" applyFill="1" applyBorder="1" applyAlignment="1">
      <alignment vertical="center"/>
    </xf>
    <xf numFmtId="176" fontId="2" fillId="0" borderId="8" xfId="0" applyNumberFormat="1" applyFont="1" applyFill="1" applyBorder="1" applyAlignment="1">
      <alignment vertical="center"/>
    </xf>
    <xf numFmtId="0" fontId="2" fillId="0" borderId="20" xfId="0" applyFont="1" applyFill="1" applyBorder="1" applyAlignment="1">
      <alignment horizontal="center" vertical="center"/>
    </xf>
    <xf numFmtId="180" fontId="2" fillId="0" borderId="20" xfId="0" applyNumberFormat="1" applyFont="1" applyFill="1" applyBorder="1" applyAlignment="1">
      <alignment horizontal="right" vertical="center"/>
    </xf>
    <xf numFmtId="0" fontId="2" fillId="0" borderId="1" xfId="0" applyFont="1" applyFill="1" applyBorder="1" applyAlignment="1">
      <alignment vertical="center" shrinkToFit="1"/>
    </xf>
    <xf numFmtId="0" fontId="2" fillId="0" borderId="5" xfId="0" applyFont="1" applyFill="1" applyBorder="1" applyAlignment="1">
      <alignment vertical="center"/>
    </xf>
    <xf numFmtId="181" fontId="2" fillId="0" borderId="9" xfId="0" applyNumberFormat="1" applyFont="1" applyFill="1" applyBorder="1" applyAlignment="1">
      <alignment vertical="center"/>
    </xf>
    <xf numFmtId="181" fontId="2" fillId="0" borderId="0" xfId="0" applyNumberFormat="1" applyFont="1" applyFill="1" applyBorder="1" applyAlignment="1">
      <alignment vertical="center"/>
    </xf>
    <xf numFmtId="181" fontId="2" fillId="0" borderId="0" xfId="0" applyNumberFormat="1" applyFont="1" applyFill="1" applyBorder="1" applyAlignment="1">
      <alignment horizontal="right" vertical="center"/>
    </xf>
    <xf numFmtId="181" fontId="2" fillId="0" borderId="11" xfId="0" applyNumberFormat="1" applyFont="1" applyFill="1" applyBorder="1" applyAlignment="1">
      <alignment horizontal="right" vertical="center"/>
    </xf>
    <xf numFmtId="181" fontId="2" fillId="0" borderId="18" xfId="0" applyNumberFormat="1" applyFont="1" applyFill="1" applyBorder="1" applyAlignment="1">
      <alignment vertical="center"/>
    </xf>
    <xf numFmtId="181" fontId="2" fillId="0" borderId="19" xfId="0" applyNumberFormat="1" applyFont="1" applyFill="1" applyBorder="1" applyAlignment="1">
      <alignment vertical="center"/>
    </xf>
    <xf numFmtId="181" fontId="2" fillId="0" borderId="10" xfId="0" applyNumberFormat="1" applyFont="1" applyFill="1" applyBorder="1" applyAlignment="1">
      <alignment vertical="center"/>
    </xf>
    <xf numFmtId="176" fontId="2" fillId="0" borderId="12" xfId="0" applyNumberFormat="1" applyFont="1" applyFill="1" applyBorder="1" applyAlignment="1">
      <alignment horizontal="right" vertical="center"/>
    </xf>
    <xf numFmtId="176" fontId="2" fillId="0" borderId="24"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176" fontId="2" fillId="0" borderId="26" xfId="0" applyNumberFormat="1" applyFont="1" applyFill="1" applyBorder="1" applyAlignment="1">
      <alignment horizontal="right" vertical="center"/>
    </xf>
    <xf numFmtId="176" fontId="2" fillId="0" borderId="27" xfId="0" applyNumberFormat="1" applyFont="1" applyFill="1" applyBorder="1" applyAlignment="1">
      <alignment horizontal="right" vertical="center"/>
    </xf>
    <xf numFmtId="0" fontId="7" fillId="0" borderId="0" xfId="0" applyFont="1" applyFill="1" applyBorder="1" applyAlignment="1">
      <alignment horizontal="center" vertical="center" shrinkToFit="1"/>
    </xf>
    <xf numFmtId="181" fontId="2" fillId="0" borderId="12" xfId="0" applyNumberFormat="1" applyFont="1" applyFill="1" applyBorder="1" applyAlignment="1">
      <alignment vertical="center"/>
    </xf>
    <xf numFmtId="176" fontId="5" fillId="0" borderId="0" xfId="0" applyNumberFormat="1" applyFont="1" applyFill="1" applyBorder="1" applyAlignment="1">
      <alignment horizontal="right" vertical="center"/>
    </xf>
    <xf numFmtId="0" fontId="2" fillId="0" borderId="6" xfId="0" applyFont="1" applyFill="1" applyBorder="1" applyAlignment="1">
      <alignment vertical="center" wrapText="1"/>
    </xf>
    <xf numFmtId="0" fontId="2" fillId="0" borderId="6" xfId="0" applyFont="1" applyFill="1" applyBorder="1" applyAlignment="1">
      <alignment vertical="center"/>
    </xf>
    <xf numFmtId="177" fontId="2" fillId="0" borderId="6" xfId="0" applyNumberFormat="1" applyFont="1" applyFill="1" applyBorder="1" applyAlignment="1">
      <alignment vertical="center"/>
    </xf>
    <xf numFmtId="0" fontId="2" fillId="0" borderId="18" xfId="0" applyFont="1" applyFill="1" applyBorder="1">
      <alignment vertical="center"/>
    </xf>
    <xf numFmtId="0" fontId="2" fillId="0" borderId="18" xfId="0" applyFont="1" applyFill="1" applyBorder="1" applyAlignment="1">
      <alignment vertical="top" wrapText="1"/>
    </xf>
    <xf numFmtId="177" fontId="2" fillId="0" borderId="21" xfId="0" applyNumberFormat="1" applyFont="1" applyFill="1" applyBorder="1" applyAlignment="1">
      <alignment horizontal="right" vertical="center"/>
    </xf>
    <xf numFmtId="180" fontId="2" fillId="0" borderId="20" xfId="0" applyNumberFormat="1" applyFont="1" applyFill="1" applyBorder="1" applyAlignment="1">
      <alignment horizontal="right" vertical="center" shrinkToFit="1"/>
    </xf>
    <xf numFmtId="176" fontId="2" fillId="0" borderId="8" xfId="0" applyNumberFormat="1" applyFont="1" applyFill="1" applyBorder="1" applyAlignment="1">
      <alignment horizontal="right" vertical="center" shrinkToFit="1"/>
    </xf>
    <xf numFmtId="0" fontId="2" fillId="0" borderId="19" xfId="0" applyFont="1" applyFill="1" applyBorder="1">
      <alignment vertical="center"/>
    </xf>
    <xf numFmtId="0" fontId="2" fillId="0" borderId="19" xfId="0" applyFont="1" applyFill="1" applyBorder="1" applyAlignment="1">
      <alignment vertical="center" wrapText="1"/>
    </xf>
    <xf numFmtId="0" fontId="2" fillId="0" borderId="1" xfId="0" applyFont="1" applyFill="1" applyBorder="1" applyAlignment="1">
      <alignment horizontal="center" vertical="center" shrinkToFit="1"/>
    </xf>
    <xf numFmtId="0" fontId="2" fillId="0" borderId="18" xfId="0" applyFont="1" applyFill="1" applyBorder="1" applyAlignment="1">
      <alignment vertical="center"/>
    </xf>
    <xf numFmtId="0" fontId="2" fillId="0" borderId="3" xfId="0" applyFont="1" applyFill="1" applyBorder="1" applyAlignment="1">
      <alignment vertical="center" wrapText="1"/>
    </xf>
    <xf numFmtId="180" fontId="2" fillId="0" borderId="21" xfId="0" applyNumberFormat="1" applyFont="1" applyFill="1" applyBorder="1" applyAlignment="1">
      <alignment horizontal="right" vertical="center" shrinkToFit="1"/>
    </xf>
    <xf numFmtId="181" fontId="2" fillId="0" borderId="17" xfId="0" applyNumberFormat="1" applyFont="1" applyFill="1" applyBorder="1" applyAlignment="1">
      <alignment vertical="center"/>
    </xf>
    <xf numFmtId="0" fontId="2" fillId="0" borderId="0" xfId="0" applyFont="1" applyFill="1" applyBorder="1" applyAlignment="1">
      <alignment vertical="top" wrapText="1"/>
    </xf>
    <xf numFmtId="0" fontId="8" fillId="0" borderId="4" xfId="0" applyFont="1" applyFill="1" applyBorder="1" applyAlignment="1">
      <alignment horizontal="center" vertical="center"/>
    </xf>
    <xf numFmtId="0" fontId="2" fillId="0" borderId="4" xfId="0" applyFont="1" applyFill="1" applyBorder="1" applyAlignment="1">
      <alignment vertical="center" wrapText="1"/>
    </xf>
    <xf numFmtId="0" fontId="2" fillId="0" borderId="0" xfId="0" applyFont="1" applyFill="1" applyBorder="1" applyAlignment="1">
      <alignment vertical="center"/>
    </xf>
    <xf numFmtId="0" fontId="2" fillId="0" borderId="5" xfId="0" applyFont="1" applyFill="1" applyBorder="1" applyAlignment="1">
      <alignment vertical="center" wrapText="1"/>
    </xf>
    <xf numFmtId="176" fontId="2" fillId="0" borderId="0" xfId="0" applyNumberFormat="1" applyFont="1" applyFill="1" applyBorder="1" applyAlignment="1">
      <alignment vertical="center"/>
    </xf>
    <xf numFmtId="176" fontId="2" fillId="0" borderId="1" xfId="0" applyNumberFormat="1" applyFont="1" applyFill="1" applyBorder="1" applyAlignment="1">
      <alignment horizontal="right" vertical="center"/>
    </xf>
    <xf numFmtId="180" fontId="2" fillId="0" borderId="19" xfId="0" applyNumberFormat="1" applyFont="1" applyFill="1" applyBorder="1" applyAlignment="1">
      <alignment horizontal="right" vertical="center"/>
    </xf>
    <xf numFmtId="180" fontId="2" fillId="0" borderId="30"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0" fontId="2" fillId="0" borderId="0" xfId="0" applyFont="1">
      <alignment vertical="center"/>
    </xf>
    <xf numFmtId="181" fontId="2" fillId="0" borderId="12" xfId="0" applyNumberFormat="1" applyFont="1" applyFill="1" applyBorder="1" applyAlignment="1">
      <alignment horizontal="right" vertical="center"/>
    </xf>
    <xf numFmtId="180" fontId="2" fillId="0" borderId="1" xfId="0" applyNumberFormat="1" applyFont="1" applyFill="1" applyBorder="1" applyAlignment="1">
      <alignment horizontal="right" vertical="center"/>
    </xf>
    <xf numFmtId="0" fontId="2" fillId="0" borderId="0" xfId="0" applyFont="1" applyAlignment="1">
      <alignment horizontal="left" vertical="center"/>
    </xf>
    <xf numFmtId="0" fontId="2" fillId="0" borderId="0" xfId="0" applyFont="1" applyAlignment="1"/>
    <xf numFmtId="0" fontId="2" fillId="0" borderId="1" xfId="0" applyFont="1" applyFill="1" applyBorder="1" applyAlignment="1">
      <alignment vertical="center" wrapText="1"/>
    </xf>
    <xf numFmtId="58" fontId="2" fillId="0" borderId="1" xfId="0" applyNumberFormat="1" applyFont="1" applyFill="1" applyBorder="1" applyAlignment="1">
      <alignment horizontal="center" vertical="center" shrinkToFit="1"/>
    </xf>
    <xf numFmtId="0" fontId="2" fillId="0" borderId="0" xfId="0" applyFont="1" applyFill="1" applyAlignment="1">
      <alignment horizontal="left"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Alignment="1">
      <alignment horizontal="left" vertical="center"/>
    </xf>
    <xf numFmtId="181" fontId="2" fillId="0" borderId="19" xfId="0" applyNumberFormat="1" applyFont="1" applyFill="1" applyBorder="1" applyAlignment="1">
      <alignment horizontal="righ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7" xfId="0" applyFont="1" applyFill="1" applyBorder="1" applyAlignment="1">
      <alignment horizontal="left" vertical="center"/>
    </xf>
    <xf numFmtId="0" fontId="2" fillId="0" borderId="8" xfId="0" applyFont="1" applyFill="1" applyBorder="1" applyAlignment="1">
      <alignment horizontal="center" vertical="center"/>
    </xf>
    <xf numFmtId="0" fontId="2" fillId="0" borderId="4" xfId="0" applyFont="1" applyFill="1" applyBorder="1" applyAlignment="1">
      <alignment horizontal="center" vertical="center" textRotation="255"/>
    </xf>
    <xf numFmtId="0" fontId="2" fillId="0" borderId="5" xfId="0" applyFont="1" applyFill="1" applyBorder="1" applyAlignment="1">
      <alignment horizontal="left" vertical="center"/>
    </xf>
    <xf numFmtId="0" fontId="2" fillId="0" borderId="18" xfId="0" applyFont="1" applyFill="1" applyBorder="1" applyAlignment="1">
      <alignment horizontal="left" vertical="center"/>
    </xf>
    <xf numFmtId="176" fontId="2" fillId="0" borderId="6" xfId="0" applyNumberFormat="1" applyFont="1" applyFill="1" applyBorder="1" applyAlignment="1">
      <alignment horizontal="right" vertical="center"/>
    </xf>
    <xf numFmtId="176" fontId="2" fillId="0" borderId="5" xfId="0" applyNumberFormat="1" applyFont="1" applyFill="1" applyBorder="1" applyAlignment="1">
      <alignment horizontal="right" vertical="center"/>
    </xf>
    <xf numFmtId="176" fontId="2" fillId="0" borderId="7" xfId="0" applyNumberFormat="1" applyFont="1" applyFill="1" applyBorder="1" applyAlignment="1">
      <alignment horizontal="right" vertical="center"/>
    </xf>
    <xf numFmtId="176" fontId="2" fillId="0" borderId="18" xfId="0" applyNumberFormat="1" applyFont="1" applyFill="1" applyBorder="1" applyAlignment="1">
      <alignment horizontal="right" vertical="center"/>
    </xf>
    <xf numFmtId="176" fontId="2" fillId="0" borderId="17" xfId="0" applyNumberFormat="1" applyFont="1" applyFill="1" applyBorder="1" applyAlignment="1">
      <alignment horizontal="right" vertical="center"/>
    </xf>
    <xf numFmtId="176" fontId="2" fillId="0" borderId="9"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0" fontId="2" fillId="0" borderId="0" xfId="0" applyFont="1" applyFill="1" applyBorder="1" applyAlignment="1">
      <alignment horizontal="center" vertical="center" textRotation="255"/>
    </xf>
    <xf numFmtId="0" fontId="2" fillId="0" borderId="5" xfId="0" applyFont="1" applyFill="1" applyBorder="1" applyAlignment="1">
      <alignment horizontal="left" vertical="center" wrapText="1"/>
    </xf>
    <xf numFmtId="0" fontId="2" fillId="0" borderId="9" xfId="0" applyFont="1" applyFill="1" applyBorder="1" applyAlignment="1">
      <alignment horizontal="left" vertical="center"/>
    </xf>
    <xf numFmtId="0" fontId="5" fillId="0" borderId="4" xfId="0" applyFont="1" applyFill="1" applyBorder="1" applyAlignment="1">
      <alignment vertical="center" textRotation="255"/>
    </xf>
    <xf numFmtId="176" fontId="2" fillId="0" borderId="13" xfId="0"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176" fontId="2" fillId="0" borderId="14" xfId="0" applyNumberFormat="1" applyFont="1" applyFill="1" applyBorder="1" applyAlignment="1">
      <alignment horizontal="right" vertical="center"/>
    </xf>
    <xf numFmtId="180" fontId="2" fillId="0" borderId="21" xfId="0" applyNumberFormat="1" applyFont="1" applyFill="1" applyBorder="1" applyAlignment="1">
      <alignment horizontal="right" vertical="center"/>
    </xf>
    <xf numFmtId="180" fontId="2" fillId="0" borderId="22" xfId="0" applyNumberFormat="1" applyFont="1" applyFill="1" applyBorder="1" applyAlignment="1">
      <alignment horizontal="right" vertical="center"/>
    </xf>
    <xf numFmtId="180" fontId="2" fillId="0" borderId="23" xfId="0" applyNumberFormat="1" applyFont="1" applyFill="1" applyBorder="1" applyAlignment="1">
      <alignment horizontal="right" vertical="center"/>
    </xf>
    <xf numFmtId="0" fontId="2" fillId="0" borderId="0"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4" xfId="0" applyFont="1" applyFill="1" applyBorder="1" applyAlignment="1">
      <alignment vertical="center" textRotation="255"/>
    </xf>
    <xf numFmtId="0" fontId="2" fillId="0" borderId="0" xfId="0" applyFont="1" applyFill="1" applyBorder="1" applyAlignment="1">
      <alignment horizontal="center" vertical="center"/>
    </xf>
    <xf numFmtId="0" fontId="2" fillId="0" borderId="1" xfId="0" applyFont="1" applyFill="1" applyBorder="1" applyAlignment="1">
      <alignment horizontal="left" vertical="center"/>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7"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5" xfId="0" applyFont="1" applyFill="1" applyBorder="1" applyAlignment="1">
      <alignment horizontal="left" vertical="center"/>
    </xf>
    <xf numFmtId="0" fontId="2" fillId="0" borderId="9" xfId="0" applyFont="1" applyFill="1" applyBorder="1" applyAlignment="1">
      <alignment horizontal="left" vertical="center"/>
    </xf>
    <xf numFmtId="0" fontId="2" fillId="0" borderId="18" xfId="0" applyFont="1" applyFill="1" applyBorder="1" applyAlignment="1">
      <alignment horizontal="left" vertical="center"/>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19" xfId="0" applyFont="1" applyFill="1" applyBorder="1" applyAlignment="1">
      <alignment horizontal="left" vertical="center"/>
    </xf>
    <xf numFmtId="0" fontId="2" fillId="0" borderId="1" xfId="0" applyFont="1" applyFill="1" applyBorder="1" applyAlignment="1">
      <alignment horizontal="center" vertical="center" textRotation="255"/>
    </xf>
    <xf numFmtId="0" fontId="2" fillId="0" borderId="1" xfId="0" applyFont="1" applyFill="1" applyBorder="1" applyAlignment="1">
      <alignment horizontal="left" vertical="center"/>
    </xf>
    <xf numFmtId="0" fontId="2" fillId="0" borderId="8"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2" xfId="0" applyFont="1" applyFill="1" applyBorder="1" applyAlignment="1">
      <alignment horizontal="center" vertical="center" textRotation="255" shrinkToFit="1"/>
    </xf>
    <xf numFmtId="0" fontId="2" fillId="0" borderId="4" xfId="0" applyFont="1" applyFill="1" applyBorder="1" applyAlignment="1">
      <alignment horizontal="center" vertical="center" textRotation="255" shrinkToFit="1"/>
    </xf>
    <xf numFmtId="0" fontId="2" fillId="0" borderId="3" xfId="0" applyFont="1" applyFill="1" applyBorder="1" applyAlignment="1">
      <alignment horizontal="center" vertical="center" textRotation="255" shrinkToFit="1"/>
    </xf>
    <xf numFmtId="0" fontId="2" fillId="0" borderId="2" xfId="0" applyFont="1" applyFill="1" applyBorder="1" applyAlignment="1">
      <alignment horizontal="left" vertical="center"/>
    </xf>
    <xf numFmtId="0" fontId="2" fillId="0" borderId="1" xfId="0" applyFont="1" applyFill="1" applyBorder="1" applyAlignment="1">
      <alignment vertical="center" textRotation="255"/>
    </xf>
    <xf numFmtId="0" fontId="5" fillId="0" borderId="1" xfId="0" applyFont="1" applyFill="1" applyBorder="1" applyAlignment="1">
      <alignment vertical="center" textRotation="255"/>
    </xf>
    <xf numFmtId="0" fontId="2" fillId="0" borderId="1" xfId="0" applyFont="1" applyFill="1" applyBorder="1" applyAlignment="1">
      <alignment horizontal="left" vertical="center" shrinkToFi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textRotation="255" wrapText="1"/>
    </xf>
    <xf numFmtId="0" fontId="5" fillId="0" borderId="1" xfId="0" applyFont="1" applyFill="1" applyBorder="1" applyAlignment="1">
      <alignment vertical="center" textRotation="255" wrapText="1"/>
    </xf>
    <xf numFmtId="0" fontId="2" fillId="0" borderId="7" xfId="0" applyFont="1" applyFill="1" applyBorder="1" applyAlignment="1">
      <alignment horizontal="left" vertical="center"/>
    </xf>
    <xf numFmtId="0" fontId="2" fillId="0" borderId="17"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vertical="center" textRotation="255"/>
    </xf>
    <xf numFmtId="0" fontId="5" fillId="0" borderId="4" xfId="0" applyFont="1" applyFill="1" applyBorder="1" applyAlignment="1">
      <alignment vertical="center" textRotation="255"/>
    </xf>
    <xf numFmtId="0" fontId="5" fillId="0" borderId="3" xfId="0" applyFont="1" applyFill="1" applyBorder="1" applyAlignment="1">
      <alignment vertical="center" textRotation="255"/>
    </xf>
    <xf numFmtId="0" fontId="2" fillId="0" borderId="0" xfId="0" applyFont="1" applyFill="1" applyAlignment="1">
      <alignment horizontal="left" vertical="center"/>
    </xf>
    <xf numFmtId="0" fontId="2"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textRotation="255"/>
    </xf>
    <xf numFmtId="0" fontId="2" fillId="0" borderId="4"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Alignment="1">
      <alignment horizontal="left" vertical="center" wrapText="1"/>
    </xf>
    <xf numFmtId="0" fontId="2" fillId="0" borderId="4" xfId="0" applyFont="1" applyFill="1" applyBorder="1" applyAlignment="1">
      <alignment vertical="center" textRotation="255"/>
    </xf>
    <xf numFmtId="0" fontId="2" fillId="0" borderId="9"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 xfId="0" applyFont="1" applyFill="1" applyBorder="1" applyAlignment="1">
      <alignment vertical="center" textRotation="255" shrinkToFit="1"/>
    </xf>
    <xf numFmtId="0" fontId="5" fillId="0" borderId="4" xfId="0" applyFont="1" applyFill="1" applyBorder="1" applyAlignment="1">
      <alignment vertical="center" textRotation="255" shrinkToFit="1"/>
    </xf>
    <xf numFmtId="0" fontId="5" fillId="0" borderId="3" xfId="0" applyFont="1" applyFill="1" applyBorder="1" applyAlignment="1">
      <alignment vertical="center" textRotation="255" shrinkToFit="1"/>
    </xf>
    <xf numFmtId="0" fontId="4" fillId="0" borderId="0" xfId="0" applyFont="1" applyFill="1" applyAlignment="1">
      <alignment horizontal="left" vertical="center"/>
    </xf>
    <xf numFmtId="0" fontId="2" fillId="0" borderId="6"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1" xfId="0" applyFont="1" applyFill="1" applyBorder="1" applyAlignment="1">
      <alignment horizontal="center" vertical="center"/>
    </xf>
    <xf numFmtId="179" fontId="2" fillId="0" borderId="1" xfId="0" applyNumberFormat="1" applyFont="1" applyFill="1" applyBorder="1" applyAlignment="1">
      <alignment horizontal="right" vertical="center"/>
    </xf>
    <xf numFmtId="0" fontId="2" fillId="0" borderId="1" xfId="0" applyFont="1" applyFill="1" applyBorder="1" applyAlignment="1">
      <alignment horizontal="center" vertical="center" wrapText="1"/>
    </xf>
    <xf numFmtId="179" fontId="2" fillId="0" borderId="2" xfId="0" applyNumberFormat="1" applyFont="1" applyFill="1" applyBorder="1" applyAlignment="1">
      <alignment horizontal="right" vertical="center"/>
    </xf>
    <xf numFmtId="179" fontId="2" fillId="0" borderId="4" xfId="0" applyNumberFormat="1" applyFont="1" applyFill="1" applyBorder="1" applyAlignment="1">
      <alignment horizontal="right" vertical="center"/>
    </xf>
    <xf numFmtId="179" fontId="2" fillId="0" borderId="3" xfId="0" applyNumberFormat="1" applyFont="1" applyFill="1" applyBorder="1" applyAlignment="1">
      <alignment horizontal="right" vertical="center"/>
    </xf>
    <xf numFmtId="0" fontId="2" fillId="0" borderId="4" xfId="0" applyFont="1" applyFill="1" applyBorder="1" applyAlignment="1">
      <alignment vertical="center" textRotation="255" shrinkToFi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4" fillId="0" borderId="18"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17" xfId="0" applyFont="1" applyBorder="1" applyAlignment="1">
      <alignment horizontal="left" vertical="center" wrapTex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textRotation="255" shrinkToFit="1"/>
    </xf>
    <xf numFmtId="0" fontId="2" fillId="0" borderId="0" xfId="0" applyFont="1" applyFill="1" applyBorder="1" applyAlignment="1">
      <alignment horizontal="left" vertical="top"/>
    </xf>
    <xf numFmtId="0" fontId="2" fillId="0" borderId="19" xfId="0" applyFont="1" applyFill="1" applyBorder="1" applyAlignment="1">
      <alignment horizontal="lef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8" xfId="0" applyFont="1" applyFill="1" applyBorder="1" applyAlignment="1">
      <alignment horizontal="left" vertical="top"/>
    </xf>
    <xf numFmtId="0" fontId="2" fillId="0" borderId="7" xfId="0" applyFont="1" applyFill="1" applyBorder="1" applyAlignment="1">
      <alignment horizontal="left" vertical="top"/>
    </xf>
    <xf numFmtId="0" fontId="2" fillId="0" borderId="17" xfId="0" applyFont="1" applyFill="1" applyBorder="1" applyAlignment="1">
      <alignment horizontal="left" vertical="top"/>
    </xf>
    <xf numFmtId="176" fontId="2" fillId="0" borderId="15" xfId="0" applyNumberFormat="1" applyFont="1" applyFill="1" applyBorder="1" applyAlignment="1">
      <alignment horizontal="right" vertical="center"/>
    </xf>
    <xf numFmtId="180" fontId="2" fillId="0" borderId="2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176" fontId="2" fillId="0" borderId="14" xfId="0" applyNumberFormat="1" applyFont="1" applyFill="1" applyBorder="1" applyAlignment="1">
      <alignment horizontal="right" vertical="center"/>
    </xf>
    <xf numFmtId="180" fontId="2" fillId="0" borderId="21" xfId="0" applyNumberFormat="1" applyFont="1" applyFill="1" applyBorder="1" applyAlignment="1">
      <alignment horizontal="right" vertical="center"/>
    </xf>
    <xf numFmtId="180" fontId="2" fillId="0" borderId="23" xfId="0" applyNumberFormat="1" applyFont="1" applyFill="1" applyBorder="1" applyAlignment="1">
      <alignment horizontal="right" vertical="center"/>
    </xf>
    <xf numFmtId="180" fontId="2" fillId="0" borderId="28" xfId="0" applyNumberFormat="1" applyFont="1" applyFill="1" applyBorder="1" applyAlignment="1">
      <alignment horizontal="right" vertical="center"/>
    </xf>
    <xf numFmtId="180" fontId="2" fillId="0" borderId="29"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0" fontId="2" fillId="0" borderId="9" xfId="0" applyFont="1" applyFill="1" applyBorder="1" applyAlignment="1">
      <alignment horizontal="left" vertical="top" wrapText="1"/>
    </xf>
    <xf numFmtId="176" fontId="2" fillId="0" borderId="6" xfId="0" applyNumberFormat="1" applyFont="1" applyFill="1" applyBorder="1" applyAlignment="1">
      <alignment horizontal="right" vertical="center"/>
    </xf>
    <xf numFmtId="181" fontId="2" fillId="0" borderId="19" xfId="0" applyNumberFormat="1" applyFont="1" applyFill="1" applyBorder="1" applyAlignment="1">
      <alignment horizontal="right" vertical="center"/>
    </xf>
    <xf numFmtId="0" fontId="2" fillId="0" borderId="5" xfId="0" applyFont="1" applyFill="1" applyBorder="1" applyAlignment="1">
      <alignment horizontal="left" vertical="top"/>
    </xf>
    <xf numFmtId="0" fontId="2" fillId="0" borderId="9" xfId="0" applyFont="1" applyFill="1" applyBorder="1" applyAlignment="1">
      <alignment horizontal="left" vertical="top"/>
    </xf>
    <xf numFmtId="0" fontId="2" fillId="0" borderId="9"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176" fontId="2" fillId="0" borderId="5" xfId="0" applyNumberFormat="1" applyFont="1" applyFill="1" applyBorder="1" applyAlignment="1">
      <alignment horizontal="right" vertical="center"/>
    </xf>
    <xf numFmtId="176" fontId="2" fillId="0" borderId="7" xfId="0" applyNumberFormat="1" applyFont="1" applyFill="1" applyBorder="1" applyAlignment="1">
      <alignment horizontal="right" vertical="center"/>
    </xf>
    <xf numFmtId="176" fontId="2" fillId="0" borderId="18" xfId="0" applyNumberFormat="1" applyFont="1" applyFill="1" applyBorder="1" applyAlignment="1">
      <alignment horizontal="right" vertical="center"/>
    </xf>
    <xf numFmtId="176" fontId="2" fillId="0" borderId="19" xfId="0" applyNumberFormat="1" applyFont="1" applyFill="1" applyBorder="1" applyAlignment="1">
      <alignment horizontal="right" vertical="center"/>
    </xf>
    <xf numFmtId="176" fontId="2" fillId="0" borderId="17" xfId="0" applyNumberFormat="1" applyFont="1" applyFill="1" applyBorder="1" applyAlignment="1">
      <alignment horizontal="right" vertical="center"/>
    </xf>
    <xf numFmtId="181" fontId="2" fillId="0" borderId="18" xfId="0" applyNumberFormat="1" applyFont="1" applyFill="1" applyBorder="1" applyAlignment="1">
      <alignment horizontal="right" vertical="center"/>
    </xf>
    <xf numFmtId="181" fontId="2" fillId="0" borderId="17" xfId="0" applyNumberFormat="1" applyFont="1" applyFill="1" applyBorder="1" applyAlignment="1">
      <alignment horizontal="right" vertical="center"/>
    </xf>
    <xf numFmtId="176" fontId="2" fillId="0" borderId="9"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0" xfId="0" applyNumberFormat="1"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left" vertical="center" shrinkToFit="1"/>
    </xf>
    <xf numFmtId="0" fontId="2" fillId="0" borderId="6" xfId="0" applyFont="1" applyFill="1" applyBorder="1" applyAlignment="1">
      <alignment horizontal="center" vertical="center"/>
    </xf>
    <xf numFmtId="0" fontId="3" fillId="0" borderId="0" xfId="0" applyFont="1" applyFill="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485140</xdr:colOff>
      <xdr:row>569</xdr:row>
      <xdr:rowOff>114300</xdr:rowOff>
    </xdr:from>
    <xdr:to>
      <xdr:col>3</xdr:col>
      <xdr:colOff>704850</xdr:colOff>
      <xdr:row>571</xdr:row>
      <xdr:rowOff>190500</xdr:rowOff>
    </xdr:to>
    <xdr:sp macro="" textlink="">
      <xdr:nvSpPr>
        <xdr:cNvPr id="2" name="下矢印 1"/>
        <xdr:cNvSpPr/>
      </xdr:nvSpPr>
      <xdr:spPr>
        <a:xfrm>
          <a:off x="3447415" y="173355000"/>
          <a:ext cx="219710" cy="571500"/>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xdr:col>
      <xdr:colOff>294640</xdr:colOff>
      <xdr:row>570</xdr:row>
      <xdr:rowOff>86360</xdr:rowOff>
    </xdr:from>
    <xdr:to>
      <xdr:col>2</xdr:col>
      <xdr:colOff>972185</xdr:colOff>
      <xdr:row>571</xdr:row>
      <xdr:rowOff>76200</xdr:rowOff>
    </xdr:to>
    <xdr:sp macro="" textlink="">
      <xdr:nvSpPr>
        <xdr:cNvPr id="3" name="下矢印 2"/>
        <xdr:cNvSpPr/>
      </xdr:nvSpPr>
      <xdr:spPr>
        <a:xfrm rot="3904429">
          <a:off x="2210118" y="173354682"/>
          <a:ext cx="237490" cy="677545"/>
        </a:xfrm>
        <a:prstGeom prst="downArrow">
          <a:avLst/>
        </a:prstGeom>
        <a:noFill/>
        <a:ln w="12700">
          <a:solidFill>
            <a:schemeClr val="tx1"/>
          </a:solidFill>
        </a:ln>
        <a:scene3d>
          <a:camera prst="orthographic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xdr:col>
      <xdr:colOff>304800</xdr:colOff>
      <xdr:row>572</xdr:row>
      <xdr:rowOff>38100</xdr:rowOff>
    </xdr:from>
    <xdr:to>
      <xdr:col>2</xdr:col>
      <xdr:colOff>1037590</xdr:colOff>
      <xdr:row>572</xdr:row>
      <xdr:rowOff>238125</xdr:rowOff>
    </xdr:to>
    <xdr:sp macro="" textlink="">
      <xdr:nvSpPr>
        <xdr:cNvPr id="4" name="左右矢印 3"/>
        <xdr:cNvSpPr/>
      </xdr:nvSpPr>
      <xdr:spPr>
        <a:xfrm>
          <a:off x="2000250" y="174021750"/>
          <a:ext cx="732790" cy="200025"/>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304800</xdr:colOff>
      <xdr:row>572</xdr:row>
      <xdr:rowOff>67310</xdr:rowOff>
    </xdr:from>
    <xdr:to>
      <xdr:col>4</xdr:col>
      <xdr:colOff>1037590</xdr:colOff>
      <xdr:row>573</xdr:row>
      <xdr:rowOff>19050</xdr:rowOff>
    </xdr:to>
    <xdr:sp macro="" textlink="">
      <xdr:nvSpPr>
        <xdr:cNvPr id="5" name="左右矢印 4"/>
        <xdr:cNvSpPr/>
      </xdr:nvSpPr>
      <xdr:spPr>
        <a:xfrm>
          <a:off x="4533900" y="174050960"/>
          <a:ext cx="732790" cy="199390"/>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5</xdr:col>
      <xdr:colOff>57150</xdr:colOff>
      <xdr:row>573</xdr:row>
      <xdr:rowOff>38100</xdr:rowOff>
    </xdr:from>
    <xdr:to>
      <xdr:col>5</xdr:col>
      <xdr:colOff>229235</xdr:colOff>
      <xdr:row>574</xdr:row>
      <xdr:rowOff>190500</xdr:rowOff>
    </xdr:to>
    <xdr:sp macro="" textlink="">
      <xdr:nvSpPr>
        <xdr:cNvPr id="6" name="上下矢印 5"/>
        <xdr:cNvSpPr/>
      </xdr:nvSpPr>
      <xdr:spPr>
        <a:xfrm>
          <a:off x="5572125" y="174269400"/>
          <a:ext cx="172085" cy="400050"/>
        </a:xfrm>
        <a:prstGeom prst="up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45720" rIns="91440"/>
        <a:lstStyle/>
        <a:p>
          <a:endParaRPr/>
        </a:p>
      </xdr:txBody>
    </xdr:sp>
    <xdr:clientData/>
  </xdr:twoCellAnchor>
  <xdr:twoCellAnchor>
    <xdr:from>
      <xdr:col>3</xdr:col>
      <xdr:colOff>505460</xdr:colOff>
      <xdr:row>573</xdr:row>
      <xdr:rowOff>38100</xdr:rowOff>
    </xdr:from>
    <xdr:to>
      <xdr:col>3</xdr:col>
      <xdr:colOff>704850</xdr:colOff>
      <xdr:row>574</xdr:row>
      <xdr:rowOff>238125</xdr:rowOff>
    </xdr:to>
    <xdr:sp macro="" textlink="">
      <xdr:nvSpPr>
        <xdr:cNvPr id="7" name="下矢印 6"/>
        <xdr:cNvSpPr/>
      </xdr:nvSpPr>
      <xdr:spPr>
        <a:xfrm>
          <a:off x="3467735" y="174269400"/>
          <a:ext cx="199390" cy="447675"/>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xdr:col>
      <xdr:colOff>505460</xdr:colOff>
      <xdr:row>576</xdr:row>
      <xdr:rowOff>38100</xdr:rowOff>
    </xdr:from>
    <xdr:to>
      <xdr:col>3</xdr:col>
      <xdr:colOff>704850</xdr:colOff>
      <xdr:row>577</xdr:row>
      <xdr:rowOff>238125</xdr:rowOff>
    </xdr:to>
    <xdr:sp macro="" textlink="">
      <xdr:nvSpPr>
        <xdr:cNvPr id="8" name="下矢印 7"/>
        <xdr:cNvSpPr/>
      </xdr:nvSpPr>
      <xdr:spPr>
        <a:xfrm>
          <a:off x="3467735" y="175012350"/>
          <a:ext cx="199390" cy="447675"/>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xdr:col>
      <xdr:colOff>513715</xdr:colOff>
      <xdr:row>579</xdr:row>
      <xdr:rowOff>48260</xdr:rowOff>
    </xdr:from>
    <xdr:to>
      <xdr:col>3</xdr:col>
      <xdr:colOff>714375</xdr:colOff>
      <xdr:row>581</xdr:row>
      <xdr:rowOff>0</xdr:rowOff>
    </xdr:to>
    <xdr:sp macro="" textlink="">
      <xdr:nvSpPr>
        <xdr:cNvPr id="9" name="下矢印 9"/>
        <xdr:cNvSpPr/>
      </xdr:nvSpPr>
      <xdr:spPr>
        <a:xfrm>
          <a:off x="3475990" y="175765460"/>
          <a:ext cx="200660" cy="447040"/>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771525</xdr:colOff>
      <xdr:row>573</xdr:row>
      <xdr:rowOff>29210</xdr:rowOff>
    </xdr:from>
    <xdr:to>
      <xdr:col>1</xdr:col>
      <xdr:colOff>972185</xdr:colOff>
      <xdr:row>574</xdr:row>
      <xdr:rowOff>227965</xdr:rowOff>
    </xdr:to>
    <xdr:sp macro="" textlink="">
      <xdr:nvSpPr>
        <xdr:cNvPr id="10" name="下矢印 11"/>
        <xdr:cNvSpPr/>
      </xdr:nvSpPr>
      <xdr:spPr>
        <a:xfrm>
          <a:off x="1200150" y="174260510"/>
          <a:ext cx="200660" cy="446405"/>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324485</xdr:colOff>
      <xdr:row>573</xdr:row>
      <xdr:rowOff>48260</xdr:rowOff>
    </xdr:from>
    <xdr:to>
      <xdr:col>1</xdr:col>
      <xdr:colOff>513715</xdr:colOff>
      <xdr:row>577</xdr:row>
      <xdr:rowOff>238125</xdr:rowOff>
    </xdr:to>
    <xdr:sp macro="" textlink="">
      <xdr:nvSpPr>
        <xdr:cNvPr id="11" name="上下矢印 12"/>
        <xdr:cNvSpPr/>
      </xdr:nvSpPr>
      <xdr:spPr>
        <a:xfrm>
          <a:off x="753110" y="174279560"/>
          <a:ext cx="189230" cy="1180465"/>
        </a:xfrm>
        <a:prstGeom prst="up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45720" rIns="91440"/>
        <a:lstStyle/>
        <a:p>
          <a:endParaRPr/>
        </a:p>
      </xdr:txBody>
    </xdr:sp>
    <xdr:clientData/>
  </xdr:twoCellAnchor>
  <xdr:twoCellAnchor>
    <xdr:from>
      <xdr:col>1</xdr:col>
      <xdr:colOff>724535</xdr:colOff>
      <xdr:row>575</xdr:row>
      <xdr:rowOff>0</xdr:rowOff>
    </xdr:from>
    <xdr:to>
      <xdr:col>2</xdr:col>
      <xdr:colOff>581025</xdr:colOff>
      <xdr:row>576</xdr:row>
      <xdr:rowOff>10160</xdr:rowOff>
    </xdr:to>
    <xdr:sp macro="" textlink="">
      <xdr:nvSpPr>
        <xdr:cNvPr id="12" name="正方形/長方形 13"/>
        <xdr:cNvSpPr/>
      </xdr:nvSpPr>
      <xdr:spPr>
        <a:xfrm>
          <a:off x="1153160" y="174726600"/>
          <a:ext cx="1123315" cy="2578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45720" rIns="91440"/>
        <a:lstStyle/>
        <a:p>
          <a:endParaRPr/>
        </a:p>
      </xdr:txBody>
    </xdr:sp>
    <xdr:clientData/>
  </xdr:twoCellAnchor>
  <xdr:twoCellAnchor>
    <xdr:from>
      <xdr:col>5</xdr:col>
      <xdr:colOff>190500</xdr:colOff>
      <xdr:row>573</xdr:row>
      <xdr:rowOff>133350</xdr:rowOff>
    </xdr:from>
    <xdr:to>
      <xdr:col>6</xdr:col>
      <xdr:colOff>266700</xdr:colOff>
      <xdr:row>574</xdr:row>
      <xdr:rowOff>133350</xdr:rowOff>
    </xdr:to>
    <xdr:sp macro="" textlink="">
      <xdr:nvSpPr>
        <xdr:cNvPr id="13" name="テキスト ボックス 14"/>
        <xdr:cNvSpPr txBox="1"/>
      </xdr:nvSpPr>
      <xdr:spPr>
        <a:xfrm>
          <a:off x="5705475" y="174364650"/>
          <a:ext cx="1343025"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000" b="0" i="0" u="none" strike="noStrike" baseline="0">
              <a:solidFill>
                <a:srgbClr val="000000"/>
              </a:solidFill>
              <a:latin typeface="HGPｺﾞｼｯｸE"/>
              <a:ea typeface="HGPｺﾞｼｯｸE"/>
            </a:rPr>
            <a:t>連絡・捕獲許可</a:t>
          </a:r>
        </a:p>
      </xdr:txBody>
    </xdr:sp>
    <xdr:clientData/>
  </xdr:twoCellAnchor>
  <xdr:twoCellAnchor>
    <xdr:from>
      <xdr:col>2</xdr:col>
      <xdr:colOff>1057275</xdr:colOff>
      <xdr:row>569</xdr:row>
      <xdr:rowOff>238125</xdr:rowOff>
    </xdr:from>
    <xdr:to>
      <xdr:col>3</xdr:col>
      <xdr:colOff>495300</xdr:colOff>
      <xdr:row>571</xdr:row>
      <xdr:rowOff>0</xdr:rowOff>
    </xdr:to>
    <xdr:sp macro="" textlink="">
      <xdr:nvSpPr>
        <xdr:cNvPr id="14" name="テキスト ボックス 17"/>
        <xdr:cNvSpPr txBox="1"/>
      </xdr:nvSpPr>
      <xdr:spPr>
        <a:xfrm>
          <a:off x="2752725" y="173478825"/>
          <a:ext cx="704850"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000" b="0" i="0" u="none" strike="noStrike" baseline="0">
              <a:solidFill>
                <a:srgbClr val="000000"/>
              </a:solidFill>
              <a:latin typeface="HGPｺﾞｼｯｸE"/>
              <a:ea typeface="HGPｺﾞｼｯｸE"/>
            </a:rPr>
            <a:t>通　報</a:t>
          </a:r>
        </a:p>
      </xdr:txBody>
    </xdr:sp>
    <xdr:clientData/>
  </xdr:twoCellAnchor>
  <xdr:twoCellAnchor>
    <xdr:from>
      <xdr:col>2</xdr:col>
      <xdr:colOff>209550</xdr:colOff>
      <xdr:row>573</xdr:row>
      <xdr:rowOff>29210</xdr:rowOff>
    </xdr:from>
    <xdr:to>
      <xdr:col>3</xdr:col>
      <xdr:colOff>0</xdr:colOff>
      <xdr:row>574</xdr:row>
      <xdr:rowOff>0</xdr:rowOff>
    </xdr:to>
    <xdr:sp macro="" textlink="">
      <xdr:nvSpPr>
        <xdr:cNvPr id="15" name="テキスト ボックス 18"/>
        <xdr:cNvSpPr txBox="1"/>
      </xdr:nvSpPr>
      <xdr:spPr>
        <a:xfrm>
          <a:off x="1905000" y="174260510"/>
          <a:ext cx="1057275" cy="2184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000" b="0" i="0" u="none" strike="noStrike" baseline="0">
              <a:solidFill>
                <a:srgbClr val="000000"/>
              </a:solidFill>
              <a:latin typeface="HGPｺﾞｼｯｸE"/>
              <a:ea typeface="HGPｺﾞｼｯｸE"/>
            </a:rPr>
            <a:t>相互連絡</a:t>
          </a:r>
        </a:p>
      </xdr:txBody>
    </xdr:sp>
    <xdr:clientData/>
  </xdr:twoCellAnchor>
  <xdr:twoCellAnchor>
    <xdr:from>
      <xdr:col>2</xdr:col>
      <xdr:colOff>569595</xdr:colOff>
      <xdr:row>573</xdr:row>
      <xdr:rowOff>194945</xdr:rowOff>
    </xdr:from>
    <xdr:to>
      <xdr:col>3</xdr:col>
      <xdr:colOff>180975</xdr:colOff>
      <xdr:row>574</xdr:row>
      <xdr:rowOff>185420</xdr:rowOff>
    </xdr:to>
    <xdr:sp macro="" textlink="">
      <xdr:nvSpPr>
        <xdr:cNvPr id="16" name="下矢印 19"/>
        <xdr:cNvSpPr/>
      </xdr:nvSpPr>
      <xdr:spPr>
        <a:xfrm rot="3904429">
          <a:off x="2585085" y="174106205"/>
          <a:ext cx="238125" cy="878205"/>
        </a:xfrm>
        <a:prstGeom prst="downArrow">
          <a:avLst/>
        </a:prstGeom>
        <a:noFill/>
        <a:ln w="12700">
          <a:solidFill>
            <a:schemeClr val="tx1"/>
          </a:solidFill>
        </a:ln>
        <a:scene3d>
          <a:camera prst="orthographic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xdr:col>
      <xdr:colOff>657860</xdr:colOff>
      <xdr:row>576</xdr:row>
      <xdr:rowOff>152400</xdr:rowOff>
    </xdr:from>
    <xdr:to>
      <xdr:col>4</xdr:col>
      <xdr:colOff>257810</xdr:colOff>
      <xdr:row>577</xdr:row>
      <xdr:rowOff>152400</xdr:rowOff>
    </xdr:to>
    <xdr:sp macro="" textlink="">
      <xdr:nvSpPr>
        <xdr:cNvPr id="17" name="テキスト ボックス 23"/>
        <xdr:cNvSpPr txBox="1"/>
      </xdr:nvSpPr>
      <xdr:spPr>
        <a:xfrm>
          <a:off x="3620135" y="175126650"/>
          <a:ext cx="866775"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000" b="0" i="0" u="none" strike="noStrike" baseline="0">
              <a:solidFill>
                <a:srgbClr val="000000"/>
              </a:solidFill>
              <a:latin typeface="HGPｺﾞｼｯｸE"/>
              <a:ea typeface="HGPｺﾞｼｯｸE"/>
            </a:rPr>
            <a:t>捕獲依頼</a:t>
          </a:r>
        </a:p>
      </xdr:txBody>
    </xdr:sp>
    <xdr:clientData/>
  </xdr:twoCellAnchor>
  <xdr:twoCellAnchor>
    <xdr:from>
      <xdr:col>3</xdr:col>
      <xdr:colOff>619125</xdr:colOff>
      <xdr:row>579</xdr:row>
      <xdr:rowOff>171450</xdr:rowOff>
    </xdr:from>
    <xdr:to>
      <xdr:col>4</xdr:col>
      <xdr:colOff>219075</xdr:colOff>
      <xdr:row>580</xdr:row>
      <xdr:rowOff>190500</xdr:rowOff>
    </xdr:to>
    <xdr:sp macro="" textlink="">
      <xdr:nvSpPr>
        <xdr:cNvPr id="18" name="テキスト ボックス 24"/>
        <xdr:cNvSpPr txBox="1"/>
      </xdr:nvSpPr>
      <xdr:spPr>
        <a:xfrm>
          <a:off x="3581400" y="175888650"/>
          <a:ext cx="866775"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000" b="0" i="0" u="none" strike="noStrike" baseline="0">
              <a:solidFill>
                <a:srgbClr val="000000"/>
              </a:solidFill>
              <a:latin typeface="HGPｺﾞｼｯｸE"/>
              <a:ea typeface="HGPｺﾞｼｯｸE"/>
            </a:rPr>
            <a:t>捕獲指示</a:t>
          </a:r>
        </a:p>
      </xdr:txBody>
    </xdr:sp>
    <xdr:clientData/>
  </xdr:twoCellAnchor>
  <xdr:twoCellAnchor>
    <xdr:from>
      <xdr:col>1</xdr:col>
      <xdr:colOff>505460</xdr:colOff>
      <xdr:row>576</xdr:row>
      <xdr:rowOff>142875</xdr:rowOff>
    </xdr:from>
    <xdr:to>
      <xdr:col>2</xdr:col>
      <xdr:colOff>485140</xdr:colOff>
      <xdr:row>577</xdr:row>
      <xdr:rowOff>190500</xdr:rowOff>
    </xdr:to>
    <xdr:sp macro="" textlink="">
      <xdr:nvSpPr>
        <xdr:cNvPr id="19" name="テキスト ボックス 26"/>
        <xdr:cNvSpPr txBox="1"/>
      </xdr:nvSpPr>
      <xdr:spPr>
        <a:xfrm>
          <a:off x="934085" y="175117125"/>
          <a:ext cx="1246505"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000" b="0" i="0" u="none" strike="noStrike" baseline="0">
              <a:solidFill>
                <a:srgbClr val="000000"/>
              </a:solidFill>
              <a:latin typeface="HGPｺﾞｼｯｸE"/>
              <a:ea typeface="HGPｺﾞｼｯｸE"/>
            </a:rPr>
            <a:t>相互連絡・指示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12700">
          <a:solidFill>
            <a:schemeClr val="tx1"/>
          </a:solidFill>
        </a:ln>
      </a:spPr>
      <a:body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3"/>
  <sheetViews>
    <sheetView tabSelected="1" view="pageBreakPreview" zoomScaleNormal="100" zoomScaleSheetLayoutView="100" workbookViewId="0">
      <selection activeCell="A9" sqref="A9:F10"/>
    </sheetView>
  </sheetViews>
  <sheetFormatPr defaultRowHeight="14.25"/>
  <cols>
    <col min="1" max="1" width="5.625" style="81" customWidth="1"/>
    <col min="2" max="4" width="16.625" style="81" customWidth="1"/>
    <col min="5" max="5" width="16.875" style="81" customWidth="1"/>
    <col min="6" max="6" width="16.625" style="81" customWidth="1"/>
    <col min="7" max="9" width="14.625" style="81" customWidth="1"/>
    <col min="10" max="16384" width="9" style="81"/>
  </cols>
  <sheetData>
    <row r="1" spans="1:7" ht="20.100000000000001" customHeight="1">
      <c r="A1" s="1"/>
      <c r="B1" s="1"/>
      <c r="C1" s="1"/>
      <c r="D1" s="1"/>
      <c r="E1" s="1"/>
      <c r="F1" s="1"/>
      <c r="G1" s="1"/>
    </row>
    <row r="2" spans="1:7" ht="20.100000000000001" customHeight="1">
      <c r="A2" s="1"/>
      <c r="B2" s="1"/>
      <c r="C2" s="1"/>
      <c r="D2" s="1"/>
      <c r="E2" s="90" t="s">
        <v>221</v>
      </c>
      <c r="F2" s="90" t="s">
        <v>222</v>
      </c>
      <c r="G2" s="1"/>
    </row>
    <row r="3" spans="1:7" ht="20.100000000000001" customHeight="1">
      <c r="A3" s="1"/>
      <c r="B3" s="1"/>
      <c r="C3" s="1"/>
      <c r="D3" s="1"/>
      <c r="E3" s="3"/>
      <c r="F3" s="118" t="s">
        <v>28</v>
      </c>
      <c r="G3" s="1"/>
    </row>
    <row r="4" spans="1:7" ht="20.100000000000001" customHeight="1">
      <c r="A4" s="1"/>
      <c r="B4" s="1"/>
      <c r="C4" s="1"/>
      <c r="D4" s="1"/>
      <c r="E4" s="259" t="s">
        <v>32</v>
      </c>
      <c r="F4" s="119" t="s">
        <v>68</v>
      </c>
      <c r="G4" s="1"/>
    </row>
    <row r="5" spans="1:7" ht="20.100000000000001" customHeight="1">
      <c r="A5" s="1"/>
      <c r="B5" s="1"/>
      <c r="C5" s="1"/>
      <c r="D5" s="1"/>
      <c r="E5" s="259"/>
      <c r="F5" s="119" t="s">
        <v>102</v>
      </c>
      <c r="G5" s="1"/>
    </row>
    <row r="6" spans="1:7" ht="20.100000000000001" customHeight="1">
      <c r="A6" s="1"/>
      <c r="B6" s="1"/>
      <c r="C6" s="1"/>
      <c r="D6" s="1"/>
      <c r="E6" s="10"/>
      <c r="F6" s="122" t="s">
        <v>197</v>
      </c>
      <c r="G6" s="1"/>
    </row>
    <row r="7" spans="1:7" ht="20.100000000000001" customHeight="1">
      <c r="A7" s="1"/>
      <c r="B7" s="1"/>
      <c r="C7" s="1"/>
      <c r="D7" s="1"/>
      <c r="E7" s="66" t="s">
        <v>380</v>
      </c>
      <c r="F7" s="87">
        <v>43472</v>
      </c>
      <c r="G7" s="1"/>
    </row>
    <row r="8" spans="1:7" ht="20.100000000000001" customHeight="1">
      <c r="A8" s="1"/>
      <c r="B8" s="1"/>
      <c r="C8" s="1"/>
      <c r="D8" s="1"/>
      <c r="E8" s="1"/>
      <c r="F8" s="1"/>
      <c r="G8" s="1"/>
    </row>
    <row r="9" spans="1:7" ht="20.100000000000001" customHeight="1">
      <c r="A9" s="260" t="s">
        <v>223</v>
      </c>
      <c r="B9" s="260"/>
      <c r="C9" s="260"/>
      <c r="D9" s="260"/>
      <c r="E9" s="260"/>
      <c r="F9" s="260"/>
      <c r="G9" s="1"/>
    </row>
    <row r="10" spans="1:7" ht="20.100000000000001" customHeight="1">
      <c r="A10" s="260"/>
      <c r="B10" s="260"/>
      <c r="C10" s="260"/>
      <c r="D10" s="260"/>
      <c r="E10" s="260"/>
      <c r="F10" s="260"/>
      <c r="G10" s="1"/>
    </row>
    <row r="11" spans="1:7" ht="20.100000000000001" customHeight="1">
      <c r="A11" s="1"/>
      <c r="B11" s="1"/>
      <c r="C11" s="1"/>
      <c r="D11" s="1"/>
      <c r="E11" s="1"/>
      <c r="F11" s="1"/>
      <c r="G11" s="1"/>
    </row>
    <row r="12" spans="1:7" ht="20.100000000000001" customHeight="1">
      <c r="A12" s="1"/>
      <c r="B12" s="257" t="s">
        <v>85</v>
      </c>
      <c r="C12" s="257"/>
      <c r="D12" s="1"/>
      <c r="E12" s="1"/>
      <c r="F12" s="1"/>
      <c r="G12" s="1"/>
    </row>
    <row r="13" spans="1:7" ht="20.100000000000001" customHeight="1">
      <c r="A13" s="1"/>
      <c r="B13" s="1"/>
      <c r="C13" s="1" t="s">
        <v>191</v>
      </c>
      <c r="D13" s="164" t="s">
        <v>219</v>
      </c>
      <c r="E13" s="164"/>
      <c r="F13" s="1"/>
      <c r="G13" s="1"/>
    </row>
    <row r="14" spans="1:7" ht="20.100000000000001" customHeight="1">
      <c r="A14" s="1"/>
      <c r="B14" s="1"/>
      <c r="C14" s="1" t="s">
        <v>171</v>
      </c>
      <c r="D14" s="258" t="s">
        <v>165</v>
      </c>
      <c r="E14" s="258"/>
      <c r="F14" s="1"/>
      <c r="G14" s="1"/>
    </row>
    <row r="15" spans="1:7" ht="20.100000000000001" customHeight="1">
      <c r="A15" s="1"/>
      <c r="B15" s="1"/>
      <c r="C15" s="1" t="s">
        <v>20</v>
      </c>
      <c r="D15" s="164" t="s">
        <v>10</v>
      </c>
      <c r="E15" s="164"/>
      <c r="F15" s="1"/>
      <c r="G15" s="1"/>
    </row>
    <row r="16" spans="1:7" ht="20.100000000000001" customHeight="1">
      <c r="A16" s="1"/>
      <c r="B16" s="1"/>
      <c r="C16" s="1" t="s">
        <v>180</v>
      </c>
      <c r="D16" s="164" t="s">
        <v>151</v>
      </c>
      <c r="E16" s="164"/>
      <c r="F16" s="1"/>
      <c r="G16" s="1"/>
    </row>
    <row r="17" spans="1:7" ht="20.100000000000001" customHeight="1">
      <c r="A17" s="1"/>
      <c r="B17" s="1"/>
      <c r="C17" s="1" t="s">
        <v>39</v>
      </c>
      <c r="D17" s="256" t="s">
        <v>220</v>
      </c>
      <c r="E17" s="256"/>
      <c r="F17" s="1"/>
      <c r="G17" s="1"/>
    </row>
    <row r="18" spans="1:7" ht="20.100000000000001" customHeight="1">
      <c r="A18" s="1"/>
      <c r="B18" s="1"/>
      <c r="C18" s="1"/>
      <c r="D18" s="1"/>
      <c r="E18" s="1"/>
      <c r="F18" s="1"/>
      <c r="G18" s="1"/>
    </row>
    <row r="19" spans="1:7" ht="20.100000000000001" customHeight="1">
      <c r="A19" s="1"/>
      <c r="B19" s="257" t="s">
        <v>85</v>
      </c>
      <c r="C19" s="257"/>
      <c r="D19" s="1"/>
      <c r="E19" s="1"/>
      <c r="F19" s="1"/>
      <c r="G19" s="1"/>
    </row>
    <row r="20" spans="1:7" ht="20.100000000000001" customHeight="1">
      <c r="A20" s="1"/>
      <c r="B20" s="1"/>
      <c r="C20" s="1" t="s">
        <v>191</v>
      </c>
      <c r="D20" s="164" t="s">
        <v>362</v>
      </c>
      <c r="E20" s="164"/>
      <c r="F20" s="1"/>
      <c r="G20" s="1"/>
    </row>
    <row r="21" spans="1:7" ht="20.100000000000001" customHeight="1">
      <c r="A21" s="1"/>
      <c r="B21" s="1"/>
      <c r="C21" s="1" t="s">
        <v>171</v>
      </c>
      <c r="D21" s="258" t="s">
        <v>169</v>
      </c>
      <c r="E21" s="258"/>
      <c r="F21" s="1"/>
      <c r="G21" s="1"/>
    </row>
    <row r="22" spans="1:7" ht="20.100000000000001" customHeight="1">
      <c r="A22" s="1"/>
      <c r="B22" s="1"/>
      <c r="C22" s="1" t="s">
        <v>20</v>
      </c>
      <c r="D22" s="164" t="s">
        <v>321</v>
      </c>
      <c r="E22" s="164"/>
      <c r="F22" s="1"/>
      <c r="G22" s="1"/>
    </row>
    <row r="23" spans="1:7" ht="20.100000000000001" customHeight="1">
      <c r="A23" s="1"/>
      <c r="B23" s="1"/>
      <c r="C23" s="1" t="s">
        <v>180</v>
      </c>
      <c r="D23" s="164" t="s">
        <v>322</v>
      </c>
      <c r="E23" s="164"/>
      <c r="F23" s="1"/>
      <c r="G23" s="1"/>
    </row>
    <row r="24" spans="1:7" ht="20.100000000000001" customHeight="1">
      <c r="A24" s="1"/>
      <c r="B24" s="1"/>
      <c r="C24" s="1" t="s">
        <v>39</v>
      </c>
      <c r="D24" s="256" t="s">
        <v>357</v>
      </c>
      <c r="E24" s="256"/>
      <c r="F24" s="1"/>
      <c r="G24" s="1"/>
    </row>
    <row r="25" spans="1:7" ht="20.100000000000001" customHeight="1">
      <c r="A25" s="1"/>
      <c r="B25" s="1"/>
      <c r="C25" s="1"/>
      <c r="D25" s="1"/>
      <c r="E25" s="1"/>
      <c r="F25" s="1"/>
      <c r="G25" s="1"/>
    </row>
    <row r="26" spans="1:7" ht="20.100000000000001" customHeight="1">
      <c r="A26" s="1"/>
      <c r="B26" s="257" t="s">
        <v>85</v>
      </c>
      <c r="C26" s="257"/>
      <c r="D26" s="1"/>
      <c r="E26" s="1"/>
      <c r="F26" s="1"/>
      <c r="G26" s="1"/>
    </row>
    <row r="27" spans="1:7" ht="20.100000000000001" customHeight="1">
      <c r="A27" s="1"/>
      <c r="B27" s="1"/>
      <c r="C27" s="1" t="s">
        <v>191</v>
      </c>
      <c r="D27" s="1" t="s">
        <v>2</v>
      </c>
      <c r="E27" s="1"/>
      <c r="F27" s="1"/>
      <c r="G27" s="1"/>
    </row>
    <row r="28" spans="1:7" ht="20.100000000000001" customHeight="1">
      <c r="A28" s="1"/>
      <c r="B28" s="1"/>
      <c r="C28" s="1" t="s">
        <v>171</v>
      </c>
      <c r="D28" s="258" t="s">
        <v>52</v>
      </c>
      <c r="E28" s="258"/>
      <c r="F28" s="1"/>
      <c r="G28" s="1"/>
    </row>
    <row r="29" spans="1:7" ht="20.100000000000001" customHeight="1">
      <c r="A29" s="1"/>
      <c r="B29" s="1"/>
      <c r="C29" s="1" t="s">
        <v>20</v>
      </c>
      <c r="D29" s="164" t="s">
        <v>157</v>
      </c>
      <c r="E29" s="164"/>
      <c r="F29" s="1"/>
      <c r="G29" s="1"/>
    </row>
    <row r="30" spans="1:7" ht="20.100000000000001" customHeight="1">
      <c r="A30" s="1"/>
      <c r="B30" s="1"/>
      <c r="C30" s="1" t="s">
        <v>180</v>
      </c>
      <c r="D30" s="164" t="s">
        <v>148</v>
      </c>
      <c r="E30" s="164"/>
      <c r="F30" s="1"/>
      <c r="G30" s="1"/>
    </row>
    <row r="31" spans="1:7" ht="20.100000000000001" customHeight="1">
      <c r="A31" s="1"/>
      <c r="B31" s="1"/>
      <c r="C31" s="1" t="s">
        <v>39</v>
      </c>
      <c r="D31" s="256" t="s">
        <v>132</v>
      </c>
      <c r="E31" s="256"/>
      <c r="F31" s="1"/>
      <c r="G31" s="1"/>
    </row>
    <row r="32" spans="1:7" ht="20.100000000000001" customHeight="1">
      <c r="A32" s="1"/>
      <c r="B32" s="1"/>
      <c r="C32" s="1"/>
      <c r="D32" s="1"/>
      <c r="E32" s="1"/>
      <c r="F32" s="1"/>
      <c r="G32" s="1"/>
    </row>
    <row r="33" spans="1:7" ht="20.100000000000001" customHeight="1">
      <c r="A33" s="1"/>
      <c r="B33" s="257" t="s">
        <v>85</v>
      </c>
      <c r="C33" s="257"/>
      <c r="D33" s="1"/>
      <c r="E33" s="1"/>
      <c r="F33" s="1"/>
      <c r="G33" s="1"/>
    </row>
    <row r="34" spans="1:7" ht="20.100000000000001" customHeight="1">
      <c r="A34" s="1"/>
      <c r="B34" s="1"/>
      <c r="C34" s="1" t="s">
        <v>191</v>
      </c>
      <c r="D34" s="164" t="s">
        <v>224</v>
      </c>
      <c r="E34" s="164"/>
      <c r="F34" s="1"/>
      <c r="G34" s="1"/>
    </row>
    <row r="35" spans="1:7" ht="20.100000000000001" customHeight="1">
      <c r="A35" s="1"/>
      <c r="B35" s="1"/>
      <c r="C35" s="1" t="s">
        <v>171</v>
      </c>
      <c r="D35" s="164" t="s">
        <v>212</v>
      </c>
      <c r="E35" s="164"/>
      <c r="F35" s="1"/>
      <c r="G35" s="1"/>
    </row>
    <row r="36" spans="1:7" ht="20.100000000000001" customHeight="1">
      <c r="A36" s="1"/>
      <c r="B36" s="1"/>
      <c r="C36" s="1" t="s">
        <v>20</v>
      </c>
      <c r="D36" s="164" t="s">
        <v>209</v>
      </c>
      <c r="E36" s="164"/>
      <c r="F36" s="1"/>
      <c r="G36" s="1"/>
    </row>
    <row r="37" spans="1:7" ht="20.100000000000001" customHeight="1">
      <c r="A37" s="1"/>
      <c r="B37" s="1"/>
      <c r="C37" s="1" t="s">
        <v>180</v>
      </c>
      <c r="D37" s="164" t="s">
        <v>60</v>
      </c>
      <c r="E37" s="164"/>
      <c r="F37" s="1"/>
      <c r="G37" s="1"/>
    </row>
    <row r="38" spans="1:7" ht="20.100000000000001" customHeight="1">
      <c r="A38" s="1"/>
      <c r="B38" s="1"/>
      <c r="C38" s="1" t="s">
        <v>39</v>
      </c>
      <c r="D38" s="256" t="s">
        <v>146</v>
      </c>
      <c r="E38" s="256"/>
      <c r="F38" s="1"/>
      <c r="G38" s="1"/>
    </row>
    <row r="39" spans="1:7" ht="20.100000000000001" customHeight="1">
      <c r="A39" s="1"/>
      <c r="B39" s="1"/>
      <c r="C39" s="1"/>
      <c r="D39" s="1"/>
      <c r="E39" s="1"/>
      <c r="F39" s="1"/>
      <c r="G39" s="1"/>
    </row>
    <row r="40" spans="1:7" ht="20.100000000000001" customHeight="1">
      <c r="A40" s="1"/>
      <c r="B40" s="1"/>
      <c r="C40" s="1"/>
      <c r="D40" s="1"/>
      <c r="E40" s="1"/>
      <c r="F40" s="1"/>
      <c r="G40" s="1"/>
    </row>
    <row r="41" spans="1:7" ht="20.100000000000001" customHeight="1">
      <c r="A41" s="164" t="s">
        <v>204</v>
      </c>
      <c r="B41" s="164"/>
      <c r="C41" s="164"/>
      <c r="D41" s="164"/>
      <c r="E41" s="1"/>
      <c r="F41" s="1"/>
      <c r="G41" s="1"/>
    </row>
    <row r="42" spans="1:7" ht="20.100000000000001" customHeight="1">
      <c r="A42" s="164"/>
      <c r="B42" s="164"/>
      <c r="C42" s="164"/>
      <c r="D42" s="164"/>
      <c r="E42" s="1"/>
      <c r="F42" s="1"/>
      <c r="G42" s="1"/>
    </row>
    <row r="43" spans="1:7" ht="24.75" customHeight="1">
      <c r="A43" s="155" t="s">
        <v>3</v>
      </c>
      <c r="B43" s="155"/>
      <c r="C43" s="165" t="s">
        <v>363</v>
      </c>
      <c r="D43" s="165"/>
      <c r="E43" s="165"/>
      <c r="F43" s="165"/>
      <c r="G43" s="1"/>
    </row>
    <row r="44" spans="1:7" ht="24" customHeight="1">
      <c r="A44" s="155"/>
      <c r="B44" s="155"/>
      <c r="C44" s="165"/>
      <c r="D44" s="165"/>
      <c r="E44" s="165"/>
      <c r="F44" s="165"/>
      <c r="G44" s="1"/>
    </row>
    <row r="45" spans="1:7" ht="47.25" customHeight="1">
      <c r="A45" s="155" t="s">
        <v>136</v>
      </c>
      <c r="B45" s="155"/>
      <c r="C45" s="165" t="s">
        <v>225</v>
      </c>
      <c r="D45" s="165"/>
      <c r="E45" s="165"/>
      <c r="F45" s="165"/>
      <c r="G45" s="1"/>
    </row>
    <row r="46" spans="1:7" ht="47.25" customHeight="1">
      <c r="A46" s="155" t="s">
        <v>12</v>
      </c>
      <c r="B46" s="155"/>
      <c r="C46" s="183" t="s">
        <v>144</v>
      </c>
      <c r="D46" s="184"/>
      <c r="E46" s="184"/>
      <c r="F46" s="185"/>
      <c r="G46" s="1"/>
    </row>
    <row r="47" spans="1:7" ht="12.75" customHeight="1">
      <c r="A47" s="1"/>
      <c r="B47" s="13" t="s">
        <v>48</v>
      </c>
      <c r="C47" s="13"/>
      <c r="D47" s="13"/>
      <c r="E47" s="13"/>
      <c r="F47" s="13"/>
      <c r="G47" s="1"/>
    </row>
    <row r="48" spans="1:7" ht="20.100000000000001" customHeight="1">
      <c r="A48" s="1" t="s">
        <v>53</v>
      </c>
      <c r="B48" s="13"/>
      <c r="C48" s="13"/>
      <c r="D48" s="13"/>
      <c r="E48" s="13"/>
      <c r="F48" s="13"/>
      <c r="G48" s="1"/>
    </row>
    <row r="49" spans="1:7" ht="20.100000000000001" customHeight="1">
      <c r="A49" s="189" t="s">
        <v>226</v>
      </c>
      <c r="B49" s="189"/>
      <c r="C49" s="189"/>
      <c r="D49" s="13"/>
      <c r="E49" s="13"/>
      <c r="F49" s="13"/>
      <c r="G49" s="1"/>
    </row>
    <row r="50" spans="1:7" ht="20.100000000000001" customHeight="1">
      <c r="A50" s="171" t="s">
        <v>200</v>
      </c>
      <c r="B50" s="198" t="s">
        <v>45</v>
      </c>
      <c r="C50" s="198" t="s">
        <v>36</v>
      </c>
      <c r="D50" s="198"/>
      <c r="E50" s="198"/>
      <c r="F50" s="198"/>
      <c r="G50" s="1"/>
    </row>
    <row r="51" spans="1:7" ht="20.100000000000001" customHeight="1">
      <c r="A51" s="173"/>
      <c r="B51" s="198"/>
      <c r="C51" s="155" t="s">
        <v>173</v>
      </c>
      <c r="D51" s="155"/>
      <c r="E51" s="155" t="s">
        <v>43</v>
      </c>
      <c r="F51" s="155"/>
      <c r="G51" s="1"/>
    </row>
    <row r="52" spans="1:7" ht="20.100000000000001" customHeight="1">
      <c r="A52" s="171" t="s">
        <v>199</v>
      </c>
      <c r="B52" s="14" t="s">
        <v>19</v>
      </c>
      <c r="C52" s="135" t="s">
        <v>46</v>
      </c>
      <c r="D52" s="137"/>
      <c r="E52" s="33">
        <f>SUM(D65:D68)+SUM(D85:D86)+SUM(D94:D95)+SUM(D110:D110)</f>
        <v>17402</v>
      </c>
      <c r="F52" s="45">
        <f>SUM(E65:E68)+SUM(E85:E86)+SUM(E94:E95)+SUM(E110:E110)</f>
        <v>18.04</v>
      </c>
      <c r="G52" s="1"/>
    </row>
    <row r="53" spans="1:7" ht="20.100000000000001" customHeight="1">
      <c r="A53" s="172"/>
      <c r="B53" s="11" t="s">
        <v>24</v>
      </c>
      <c r="C53" s="138" t="s">
        <v>46</v>
      </c>
      <c r="D53" s="140"/>
      <c r="E53" s="34">
        <f>SUM(D87:D87)+SUM(D96:D96)+SUM(D114:D115)</f>
        <v>5458</v>
      </c>
      <c r="F53" s="46">
        <f>SUM(E87:E87)+SUM(E96:E96)+SUM(E114:E115)</f>
        <v>5.8999999999999995</v>
      </c>
      <c r="G53" s="1"/>
    </row>
    <row r="54" spans="1:7" ht="20.100000000000001" customHeight="1">
      <c r="A54" s="172"/>
      <c r="B54" s="11" t="s">
        <v>73</v>
      </c>
      <c r="C54" s="138" t="s">
        <v>46</v>
      </c>
      <c r="D54" s="140"/>
      <c r="E54" s="34">
        <f>SUM(D88:D89)+SUM(D97:D103)</f>
        <v>18901</v>
      </c>
      <c r="F54" s="46">
        <f>SUM(E88:E89)+SUM(E97:E103)</f>
        <v>7.6599999999999993</v>
      </c>
      <c r="G54" s="1"/>
    </row>
    <row r="55" spans="1:7" ht="20.100000000000001" customHeight="1">
      <c r="A55" s="172"/>
      <c r="B55" s="11" t="s">
        <v>63</v>
      </c>
      <c r="C55" s="138" t="s">
        <v>172</v>
      </c>
      <c r="D55" s="140"/>
      <c r="E55" s="238" t="str">
        <f>D92</f>
        <v>若干</v>
      </c>
      <c r="F55" s="239" t="str">
        <f>E92</f>
        <v>若干</v>
      </c>
      <c r="G55" s="1"/>
    </row>
    <row r="56" spans="1:7" ht="20.100000000000001" customHeight="1">
      <c r="A56" s="172"/>
      <c r="B56" s="11" t="s">
        <v>134</v>
      </c>
      <c r="C56" s="138"/>
      <c r="D56" s="140"/>
      <c r="E56" s="238"/>
      <c r="F56" s="239"/>
      <c r="G56" s="1"/>
    </row>
    <row r="57" spans="1:7" ht="20.100000000000001" customHeight="1">
      <c r="A57" s="172"/>
      <c r="B57" s="11" t="s">
        <v>345</v>
      </c>
      <c r="C57" s="138"/>
      <c r="D57" s="140"/>
      <c r="E57" s="100"/>
      <c r="F57" s="92"/>
      <c r="G57" s="1"/>
    </row>
    <row r="58" spans="1:7" ht="20.100000000000001" customHeight="1">
      <c r="A58" s="172"/>
      <c r="B58" s="11" t="s">
        <v>159</v>
      </c>
      <c r="C58" s="138" t="s">
        <v>46</v>
      </c>
      <c r="D58" s="140"/>
      <c r="E58" s="34">
        <f>D90+D121</f>
        <v>115</v>
      </c>
      <c r="F58" s="46">
        <f>E90+E121</f>
        <v>0.12000000000000001</v>
      </c>
      <c r="G58" s="1"/>
    </row>
    <row r="59" spans="1:7" ht="20.100000000000001" customHeight="1">
      <c r="A59" s="172"/>
      <c r="B59" s="11" t="s">
        <v>228</v>
      </c>
      <c r="C59" s="138" t="s">
        <v>46</v>
      </c>
      <c r="D59" s="140"/>
      <c r="E59" s="34">
        <f>SUM(D74,D124)</f>
        <v>63</v>
      </c>
      <c r="F59" s="46">
        <f>SUM(E74,E124)</f>
        <v>7.0000000000000007E-2</v>
      </c>
      <c r="G59" s="1"/>
    </row>
    <row r="60" spans="1:7" ht="20.100000000000001" customHeight="1">
      <c r="A60" s="172"/>
      <c r="B60" s="11" t="s">
        <v>109</v>
      </c>
      <c r="C60" s="158" t="s">
        <v>17</v>
      </c>
      <c r="D60" s="159"/>
      <c r="E60" s="34">
        <f>D84</f>
        <v>11537</v>
      </c>
      <c r="F60" s="92" t="s">
        <v>261</v>
      </c>
      <c r="G60" s="1"/>
    </row>
    <row r="61" spans="1:7" ht="20.100000000000001" customHeight="1">
      <c r="A61" s="173"/>
      <c r="B61" s="196" t="s">
        <v>119</v>
      </c>
      <c r="C61" s="196"/>
      <c r="D61" s="196"/>
      <c r="E61" s="36"/>
      <c r="F61" s="54"/>
      <c r="G61" s="1"/>
    </row>
    <row r="62" spans="1:7" ht="10.5" customHeight="1">
      <c r="A62" s="107"/>
      <c r="B62" s="124"/>
      <c r="C62" s="124"/>
      <c r="D62" s="124"/>
      <c r="E62" s="106"/>
      <c r="F62" s="55"/>
      <c r="G62" s="1"/>
    </row>
    <row r="63" spans="1:7" ht="20.100000000000001" customHeight="1">
      <c r="A63" s="171" t="s">
        <v>200</v>
      </c>
      <c r="B63" s="198" t="s">
        <v>45</v>
      </c>
      <c r="C63" s="254" t="s">
        <v>36</v>
      </c>
      <c r="D63" s="255"/>
      <c r="E63" s="255"/>
      <c r="F63" s="56"/>
      <c r="G63" s="1"/>
    </row>
    <row r="64" spans="1:7" ht="20.100000000000001" customHeight="1">
      <c r="A64" s="173"/>
      <c r="B64" s="198"/>
      <c r="C64" s="96" t="s">
        <v>173</v>
      </c>
      <c r="D64" s="153" t="s">
        <v>43</v>
      </c>
      <c r="E64" s="154"/>
      <c r="F64" s="57"/>
      <c r="G64" s="1"/>
    </row>
    <row r="65" spans="1:7" ht="20.100000000000001" customHeight="1">
      <c r="A65" s="171" t="s">
        <v>28</v>
      </c>
      <c r="B65" s="135" t="s">
        <v>178</v>
      </c>
      <c r="C65" s="23" t="s">
        <v>106</v>
      </c>
      <c r="D65" s="244">
        <v>1187</v>
      </c>
      <c r="E65" s="249">
        <v>1.1299999999999999</v>
      </c>
      <c r="F65" s="58"/>
      <c r="G65" s="1"/>
    </row>
    <row r="66" spans="1:7" ht="20.100000000000001" customHeight="1">
      <c r="A66" s="172"/>
      <c r="B66" s="138"/>
      <c r="C66" s="89" t="s">
        <v>195</v>
      </c>
      <c r="D66" s="238"/>
      <c r="E66" s="239"/>
      <c r="F66" s="3"/>
      <c r="G66" s="1"/>
    </row>
    <row r="67" spans="1:7" ht="20.100000000000001" customHeight="1">
      <c r="A67" s="172"/>
      <c r="B67" s="138"/>
      <c r="C67" s="89" t="s">
        <v>16</v>
      </c>
      <c r="D67" s="238"/>
      <c r="E67" s="239"/>
      <c r="F67" s="34"/>
      <c r="G67" s="1"/>
    </row>
    <row r="68" spans="1:7" ht="20.100000000000001" customHeight="1">
      <c r="A68" s="172"/>
      <c r="B68" s="138"/>
      <c r="C68" s="89" t="s">
        <v>84</v>
      </c>
      <c r="D68" s="245"/>
      <c r="E68" s="250"/>
      <c r="F68" s="34"/>
      <c r="G68" s="1"/>
    </row>
    <row r="69" spans="1:7" ht="20.100000000000001" customHeight="1">
      <c r="A69" s="172"/>
      <c r="B69" s="169" t="s">
        <v>364</v>
      </c>
      <c r="C69" s="23" t="s">
        <v>106</v>
      </c>
      <c r="D69" s="244" t="s">
        <v>41</v>
      </c>
      <c r="E69" s="251" t="s">
        <v>41</v>
      </c>
      <c r="F69" s="34"/>
      <c r="G69" s="1"/>
    </row>
    <row r="70" spans="1:7" ht="20.100000000000001" customHeight="1">
      <c r="A70" s="172"/>
      <c r="B70" s="219"/>
      <c r="C70" s="89" t="s">
        <v>195</v>
      </c>
      <c r="D70" s="238"/>
      <c r="E70" s="252"/>
      <c r="F70" s="34"/>
      <c r="G70" s="1"/>
    </row>
    <row r="71" spans="1:7" ht="20.100000000000001" customHeight="1">
      <c r="A71" s="172"/>
      <c r="B71" s="219"/>
      <c r="C71" s="89" t="s">
        <v>16</v>
      </c>
      <c r="D71" s="238"/>
      <c r="E71" s="252"/>
      <c r="F71" s="34"/>
      <c r="G71" s="1"/>
    </row>
    <row r="72" spans="1:7" ht="20.100000000000001" customHeight="1">
      <c r="A72" s="172"/>
      <c r="B72" s="219"/>
      <c r="C72" s="89" t="s">
        <v>84</v>
      </c>
      <c r="D72" s="238"/>
      <c r="E72" s="252"/>
      <c r="F72" s="34"/>
      <c r="G72" s="1"/>
    </row>
    <row r="73" spans="1:7" ht="19.5" customHeight="1">
      <c r="A73" s="172"/>
      <c r="B73" s="220"/>
      <c r="C73" s="89" t="s">
        <v>40</v>
      </c>
      <c r="D73" s="245"/>
      <c r="E73" s="253"/>
      <c r="F73" s="34"/>
      <c r="G73" s="1"/>
    </row>
    <row r="74" spans="1:7" ht="20.100000000000001" customHeight="1">
      <c r="A74" s="172"/>
      <c r="B74" s="169" t="s">
        <v>227</v>
      </c>
      <c r="C74" s="23" t="s">
        <v>106</v>
      </c>
      <c r="D74" s="244">
        <v>17</v>
      </c>
      <c r="E74" s="249">
        <v>0.02</v>
      </c>
      <c r="F74" s="34"/>
      <c r="G74" s="1"/>
    </row>
    <row r="75" spans="1:7" ht="20.100000000000001" customHeight="1">
      <c r="A75" s="172"/>
      <c r="B75" s="219"/>
      <c r="C75" s="89" t="s">
        <v>195</v>
      </c>
      <c r="D75" s="238"/>
      <c r="E75" s="239"/>
      <c r="F75" s="34"/>
      <c r="G75" s="1"/>
    </row>
    <row r="76" spans="1:7" ht="20.100000000000001" customHeight="1">
      <c r="A76" s="172"/>
      <c r="B76" s="219"/>
      <c r="C76" s="89" t="s">
        <v>16</v>
      </c>
      <c r="D76" s="238"/>
      <c r="E76" s="239"/>
      <c r="F76" s="34"/>
      <c r="G76" s="1"/>
    </row>
    <row r="77" spans="1:7" ht="20.100000000000001" customHeight="1">
      <c r="A77" s="172"/>
      <c r="B77" s="220"/>
      <c r="C77" s="24" t="s">
        <v>84</v>
      </c>
      <c r="D77" s="245"/>
      <c r="E77" s="250"/>
      <c r="F77" s="34"/>
      <c r="G77" s="1"/>
    </row>
    <row r="78" spans="1:7" ht="20.100000000000001" customHeight="1">
      <c r="A78" s="172"/>
      <c r="B78" s="169" t="s">
        <v>238</v>
      </c>
      <c r="C78" s="89" t="s">
        <v>106</v>
      </c>
      <c r="D78" s="244" t="s">
        <v>41</v>
      </c>
      <c r="E78" s="246" t="s">
        <v>41</v>
      </c>
      <c r="F78" s="34"/>
      <c r="G78" s="1"/>
    </row>
    <row r="79" spans="1:7" ht="20.100000000000001" customHeight="1">
      <c r="A79" s="172"/>
      <c r="B79" s="219"/>
      <c r="C79" s="89" t="s">
        <v>195</v>
      </c>
      <c r="D79" s="238"/>
      <c r="E79" s="247"/>
      <c r="F79" s="34"/>
      <c r="G79" s="1"/>
    </row>
    <row r="80" spans="1:7" ht="20.100000000000001" customHeight="1">
      <c r="A80" s="172"/>
      <c r="B80" s="219"/>
      <c r="C80" s="89" t="s">
        <v>16</v>
      </c>
      <c r="D80" s="238"/>
      <c r="E80" s="247"/>
      <c r="F80" s="34"/>
      <c r="G80" s="1"/>
    </row>
    <row r="81" spans="1:7" ht="20.100000000000001" customHeight="1">
      <c r="A81" s="172"/>
      <c r="B81" s="219"/>
      <c r="C81" s="89" t="s">
        <v>84</v>
      </c>
      <c r="D81" s="238"/>
      <c r="E81" s="247"/>
      <c r="F81" s="34"/>
      <c r="G81" s="1"/>
    </row>
    <row r="82" spans="1:7" ht="20.100000000000001" customHeight="1">
      <c r="A82" s="172"/>
      <c r="B82" s="219"/>
      <c r="C82" s="89" t="s">
        <v>40</v>
      </c>
      <c r="D82" s="238"/>
      <c r="E82" s="247"/>
      <c r="F82" s="34"/>
      <c r="G82" s="1"/>
    </row>
    <row r="83" spans="1:7" ht="20.100000000000001" customHeight="1">
      <c r="A83" s="172"/>
      <c r="B83" s="220"/>
      <c r="C83" s="89" t="s">
        <v>288</v>
      </c>
      <c r="D83" s="245"/>
      <c r="E83" s="248"/>
      <c r="F83" s="34"/>
      <c r="G83" s="1"/>
    </row>
    <row r="84" spans="1:7" ht="20.100000000000001" customHeight="1">
      <c r="A84" s="173"/>
      <c r="B84" s="125" t="s">
        <v>129</v>
      </c>
      <c r="C84" s="96" t="s">
        <v>202</v>
      </c>
      <c r="D84" s="26">
        <v>11537</v>
      </c>
      <c r="E84" s="44" t="s">
        <v>30</v>
      </c>
      <c r="F84" s="34"/>
      <c r="G84" s="1"/>
    </row>
    <row r="85" spans="1:7" ht="20.100000000000001" customHeight="1">
      <c r="A85" s="171" t="s">
        <v>68</v>
      </c>
      <c r="B85" s="135" t="s">
        <v>178</v>
      </c>
      <c r="C85" s="23" t="s">
        <v>106</v>
      </c>
      <c r="D85" s="244">
        <v>5138</v>
      </c>
      <c r="E85" s="249">
        <v>5.25</v>
      </c>
      <c r="F85" s="58"/>
      <c r="G85" s="1"/>
    </row>
    <row r="86" spans="1:7" ht="20.100000000000001" customHeight="1">
      <c r="A86" s="172"/>
      <c r="B86" s="138"/>
      <c r="C86" s="89" t="s">
        <v>195</v>
      </c>
      <c r="D86" s="245"/>
      <c r="E86" s="250"/>
      <c r="F86" s="34"/>
      <c r="G86" s="1"/>
    </row>
    <row r="87" spans="1:7" ht="20.100000000000001" customHeight="1">
      <c r="A87" s="172"/>
      <c r="B87" s="108" t="s">
        <v>5</v>
      </c>
      <c r="C87" s="23" t="s">
        <v>106</v>
      </c>
      <c r="D87" s="33">
        <v>1213</v>
      </c>
      <c r="E87" s="41">
        <v>1.27</v>
      </c>
      <c r="F87" s="58"/>
      <c r="G87" s="1"/>
    </row>
    <row r="88" spans="1:7" ht="20.100000000000001" customHeight="1">
      <c r="A88" s="172"/>
      <c r="B88" s="135" t="s">
        <v>179</v>
      </c>
      <c r="C88" s="23" t="s">
        <v>260</v>
      </c>
      <c r="D88" s="244">
        <v>750</v>
      </c>
      <c r="E88" s="249">
        <v>0.93</v>
      </c>
      <c r="F88" s="58"/>
      <c r="G88" s="1"/>
    </row>
    <row r="89" spans="1:7" ht="20.100000000000001" customHeight="1">
      <c r="A89" s="172"/>
      <c r="B89" s="138"/>
      <c r="C89" s="89" t="s">
        <v>195</v>
      </c>
      <c r="D89" s="238"/>
      <c r="E89" s="239"/>
      <c r="F89" s="34"/>
      <c r="G89" s="1"/>
    </row>
    <row r="90" spans="1:7" ht="20.100000000000001" customHeight="1">
      <c r="A90" s="172"/>
      <c r="B90" s="149" t="s">
        <v>238</v>
      </c>
      <c r="C90" s="23" t="s">
        <v>260</v>
      </c>
      <c r="D90" s="33">
        <v>70</v>
      </c>
      <c r="E90" s="45">
        <v>7.0000000000000007E-2</v>
      </c>
      <c r="F90" s="34"/>
      <c r="G90" s="1"/>
    </row>
    <row r="91" spans="1:7" ht="20.100000000000001" customHeight="1">
      <c r="A91" s="172"/>
      <c r="B91" s="168"/>
      <c r="C91" s="89" t="s">
        <v>288</v>
      </c>
      <c r="D91" s="102" t="s">
        <v>41</v>
      </c>
      <c r="E91" s="43" t="s">
        <v>41</v>
      </c>
      <c r="F91" s="34"/>
      <c r="G91" s="1"/>
    </row>
    <row r="92" spans="1:7" ht="31.5" customHeight="1">
      <c r="A92" s="172"/>
      <c r="B92" s="75" t="s">
        <v>365</v>
      </c>
      <c r="C92" s="118" t="s">
        <v>353</v>
      </c>
      <c r="D92" s="26" t="s">
        <v>41</v>
      </c>
      <c r="E92" s="44" t="s">
        <v>41</v>
      </c>
      <c r="F92" s="34"/>
      <c r="G92" s="1"/>
    </row>
    <row r="93" spans="1:7" ht="20.100000000000001" customHeight="1">
      <c r="A93" s="173"/>
      <c r="B93" s="125" t="s">
        <v>129</v>
      </c>
      <c r="C93" s="96" t="s">
        <v>202</v>
      </c>
      <c r="D93" s="26" t="s">
        <v>41</v>
      </c>
      <c r="E93" s="44" t="s">
        <v>41</v>
      </c>
      <c r="F93" s="34"/>
      <c r="G93" s="1"/>
    </row>
    <row r="94" spans="1:7" ht="20.100000000000001" customHeight="1">
      <c r="A94" s="171" t="s">
        <v>70</v>
      </c>
      <c r="B94" s="149" t="s">
        <v>178</v>
      </c>
      <c r="C94" s="23" t="s">
        <v>106</v>
      </c>
      <c r="D94" s="33">
        <v>9780</v>
      </c>
      <c r="E94" s="45">
        <v>10.41</v>
      </c>
      <c r="F94" s="58"/>
      <c r="G94" s="1"/>
    </row>
    <row r="95" spans="1:7" ht="20.100000000000001" customHeight="1">
      <c r="A95" s="172"/>
      <c r="B95" s="168"/>
      <c r="C95" s="89" t="s">
        <v>84</v>
      </c>
      <c r="D95" s="35">
        <v>113</v>
      </c>
      <c r="E95" s="70">
        <v>0.05</v>
      </c>
      <c r="F95" s="58"/>
      <c r="G95" s="1"/>
    </row>
    <row r="96" spans="1:7" ht="20.100000000000001" customHeight="1">
      <c r="A96" s="172"/>
      <c r="B96" s="108" t="s">
        <v>5</v>
      </c>
      <c r="C96" s="23" t="s">
        <v>106</v>
      </c>
      <c r="D96" s="33">
        <v>3965</v>
      </c>
      <c r="E96" s="41">
        <v>4.18</v>
      </c>
      <c r="F96" s="58"/>
      <c r="G96" s="1"/>
    </row>
    <row r="97" spans="1:7" ht="20.100000000000001" customHeight="1">
      <c r="A97" s="172"/>
      <c r="B97" s="135" t="s">
        <v>179</v>
      </c>
      <c r="C97" s="23" t="s">
        <v>106</v>
      </c>
      <c r="D97" s="33">
        <v>766</v>
      </c>
      <c r="E97" s="41">
        <v>0.78</v>
      </c>
      <c r="F97" s="58"/>
      <c r="G97" s="1"/>
    </row>
    <row r="98" spans="1:7" ht="20.100000000000001" customHeight="1">
      <c r="A98" s="172"/>
      <c r="B98" s="138"/>
      <c r="C98" s="89" t="s">
        <v>285</v>
      </c>
      <c r="D98" s="34">
        <v>385</v>
      </c>
      <c r="E98" s="42">
        <v>0.15</v>
      </c>
      <c r="F98" s="58"/>
      <c r="G98" s="1"/>
    </row>
    <row r="99" spans="1:7" ht="20.100000000000001" customHeight="1">
      <c r="A99" s="172"/>
      <c r="B99" s="138"/>
      <c r="C99" s="89" t="s">
        <v>16</v>
      </c>
      <c r="D99" s="34">
        <v>97</v>
      </c>
      <c r="E99" s="42">
        <v>0.72</v>
      </c>
      <c r="F99" s="34"/>
      <c r="G99" s="1"/>
    </row>
    <row r="100" spans="1:7" ht="20.100000000000001" customHeight="1">
      <c r="A100" s="172"/>
      <c r="B100" s="138"/>
      <c r="C100" s="89" t="s">
        <v>286</v>
      </c>
      <c r="D100" s="34">
        <v>400</v>
      </c>
      <c r="E100" s="42">
        <v>0.1</v>
      </c>
      <c r="F100" s="34"/>
      <c r="G100" s="1"/>
    </row>
    <row r="101" spans="1:7" ht="20.100000000000001" customHeight="1">
      <c r="A101" s="172"/>
      <c r="B101" s="138"/>
      <c r="C101" s="89" t="s">
        <v>84</v>
      </c>
      <c r="D101" s="34">
        <v>16325</v>
      </c>
      <c r="E101" s="42">
        <v>4.87</v>
      </c>
      <c r="F101" s="34"/>
      <c r="G101" s="1"/>
    </row>
    <row r="102" spans="1:7" ht="20.100000000000001" customHeight="1">
      <c r="A102" s="172"/>
      <c r="B102" s="138"/>
      <c r="C102" s="89" t="s">
        <v>125</v>
      </c>
      <c r="D102" s="34">
        <v>176</v>
      </c>
      <c r="E102" s="42">
        <v>0.1</v>
      </c>
      <c r="F102" s="34"/>
      <c r="G102" s="1"/>
    </row>
    <row r="103" spans="1:7" ht="20.100000000000001" customHeight="1">
      <c r="A103" s="172"/>
      <c r="B103" s="158"/>
      <c r="C103" s="122" t="s">
        <v>287</v>
      </c>
      <c r="D103" s="35">
        <v>2</v>
      </c>
      <c r="E103" s="47">
        <v>0.01</v>
      </c>
      <c r="F103" s="34"/>
      <c r="G103" s="1"/>
    </row>
    <row r="104" spans="1:7" ht="20.100000000000001" customHeight="1">
      <c r="A104" s="172"/>
      <c r="B104" s="9" t="s">
        <v>161</v>
      </c>
      <c r="C104" s="23" t="s">
        <v>84</v>
      </c>
      <c r="D104" s="101" t="s">
        <v>41</v>
      </c>
      <c r="E104" s="103" t="s">
        <v>41</v>
      </c>
      <c r="F104" s="34"/>
      <c r="G104" s="1"/>
    </row>
    <row r="105" spans="1:7" ht="20.100000000000001" customHeight="1">
      <c r="A105" s="172"/>
      <c r="B105" s="10" t="s">
        <v>50</v>
      </c>
      <c r="C105" s="24" t="s">
        <v>40</v>
      </c>
      <c r="D105" s="102" t="s">
        <v>41</v>
      </c>
      <c r="E105" s="104" t="s">
        <v>41</v>
      </c>
      <c r="F105" s="34"/>
      <c r="G105" s="1"/>
    </row>
    <row r="106" spans="1:7" ht="20.100000000000001" customHeight="1">
      <c r="A106" s="172"/>
      <c r="B106" s="125" t="s">
        <v>129</v>
      </c>
      <c r="C106" s="96" t="s">
        <v>202</v>
      </c>
      <c r="D106" s="26" t="s">
        <v>41</v>
      </c>
      <c r="E106" s="48" t="s">
        <v>41</v>
      </c>
      <c r="F106" s="34"/>
      <c r="G106" s="1"/>
    </row>
    <row r="107" spans="1:7" ht="20.100000000000001" customHeight="1">
      <c r="A107" s="172"/>
      <c r="B107" s="149" t="s">
        <v>238</v>
      </c>
      <c r="C107" s="118" t="s">
        <v>84</v>
      </c>
      <c r="D107" s="101" t="s">
        <v>41</v>
      </c>
      <c r="E107" s="103" t="s">
        <v>41</v>
      </c>
      <c r="F107" s="34"/>
      <c r="G107" s="1"/>
    </row>
    <row r="108" spans="1:7" ht="20.100000000000001" customHeight="1">
      <c r="A108" s="172"/>
      <c r="B108" s="168"/>
      <c r="C108" s="122" t="s">
        <v>288</v>
      </c>
      <c r="D108" s="102" t="s">
        <v>41</v>
      </c>
      <c r="E108" s="104" t="s">
        <v>41</v>
      </c>
      <c r="F108" s="34"/>
      <c r="G108" s="1"/>
    </row>
    <row r="109" spans="1:7" ht="20.100000000000001" customHeight="1">
      <c r="A109" s="173"/>
      <c r="B109" s="98" t="s">
        <v>227</v>
      </c>
      <c r="C109" s="23" t="s">
        <v>289</v>
      </c>
      <c r="D109" s="101" t="s">
        <v>41</v>
      </c>
      <c r="E109" s="105" t="s">
        <v>41</v>
      </c>
      <c r="F109" s="34"/>
      <c r="G109" s="1"/>
    </row>
    <row r="110" spans="1:7" ht="20.100000000000001" customHeight="1">
      <c r="A110" s="242" t="s">
        <v>69</v>
      </c>
      <c r="B110" s="149" t="s">
        <v>178</v>
      </c>
      <c r="C110" s="23" t="s">
        <v>106</v>
      </c>
      <c r="D110" s="33">
        <v>1184</v>
      </c>
      <c r="E110" s="45">
        <v>1.2</v>
      </c>
      <c r="F110" s="58"/>
      <c r="G110" s="1"/>
    </row>
    <row r="111" spans="1:7" ht="20.100000000000001" customHeight="1">
      <c r="A111" s="243"/>
      <c r="B111" s="174"/>
      <c r="C111" s="89" t="s">
        <v>195</v>
      </c>
      <c r="D111" s="100" t="s">
        <v>41</v>
      </c>
      <c r="E111" s="106" t="s">
        <v>41</v>
      </c>
      <c r="F111" s="58"/>
      <c r="G111" s="1"/>
    </row>
    <row r="112" spans="1:7" ht="20.100000000000001" customHeight="1">
      <c r="A112" s="243"/>
      <c r="B112" s="174"/>
      <c r="C112" s="89" t="s">
        <v>16</v>
      </c>
      <c r="D112" s="100" t="s">
        <v>41</v>
      </c>
      <c r="E112" s="106" t="s">
        <v>41</v>
      </c>
      <c r="F112" s="58"/>
      <c r="G112" s="1"/>
    </row>
    <row r="113" spans="1:7" ht="20.100000000000001" customHeight="1">
      <c r="A113" s="243"/>
      <c r="B113" s="168"/>
      <c r="C113" s="24" t="s">
        <v>84</v>
      </c>
      <c r="D113" s="102" t="s">
        <v>41</v>
      </c>
      <c r="E113" s="106" t="s">
        <v>41</v>
      </c>
      <c r="F113" s="58"/>
      <c r="G113" s="1"/>
    </row>
    <row r="114" spans="1:7" ht="20.100000000000001" customHeight="1">
      <c r="A114" s="243"/>
      <c r="B114" s="167" t="s">
        <v>5</v>
      </c>
      <c r="C114" s="23" t="s">
        <v>106</v>
      </c>
      <c r="D114" s="33">
        <v>246</v>
      </c>
      <c r="E114" s="41">
        <v>0.26</v>
      </c>
      <c r="F114" s="58"/>
      <c r="G114" s="1"/>
    </row>
    <row r="115" spans="1:7" ht="20.100000000000001" customHeight="1">
      <c r="A115" s="243"/>
      <c r="B115" s="138"/>
      <c r="C115" s="89" t="s">
        <v>195</v>
      </c>
      <c r="D115" s="100">
        <v>34</v>
      </c>
      <c r="E115" s="43">
        <v>0.19</v>
      </c>
      <c r="F115" s="58"/>
      <c r="G115" s="1"/>
    </row>
    <row r="116" spans="1:7" ht="20.100000000000001" customHeight="1">
      <c r="A116" s="243"/>
      <c r="B116" s="138"/>
      <c r="C116" s="89" t="s">
        <v>84</v>
      </c>
      <c r="D116" s="100" t="s">
        <v>41</v>
      </c>
      <c r="E116" s="43" t="s">
        <v>41</v>
      </c>
      <c r="F116" s="34"/>
      <c r="G116" s="1"/>
    </row>
    <row r="117" spans="1:7" ht="20.100000000000001" customHeight="1">
      <c r="A117" s="243"/>
      <c r="B117" s="135" t="s">
        <v>179</v>
      </c>
      <c r="C117" s="23" t="s">
        <v>106</v>
      </c>
      <c r="D117" s="33" t="s">
        <v>48</v>
      </c>
      <c r="E117" s="41"/>
      <c r="F117" s="58"/>
      <c r="G117" s="1"/>
    </row>
    <row r="118" spans="1:7" ht="20.100000000000001" customHeight="1">
      <c r="A118" s="243"/>
      <c r="B118" s="138"/>
      <c r="C118" s="89" t="s">
        <v>16</v>
      </c>
      <c r="D118" s="238" t="s">
        <v>41</v>
      </c>
      <c r="E118" s="239" t="s">
        <v>41</v>
      </c>
      <c r="F118" s="34"/>
      <c r="G118" s="1"/>
    </row>
    <row r="119" spans="1:7" ht="20.100000000000001" customHeight="1">
      <c r="A119" s="243"/>
      <c r="B119" s="138"/>
      <c r="C119" s="89" t="s">
        <v>84</v>
      </c>
      <c r="D119" s="238"/>
      <c r="E119" s="239"/>
      <c r="F119" s="34"/>
      <c r="G119" s="1"/>
    </row>
    <row r="120" spans="1:7" ht="20.100000000000001" customHeight="1">
      <c r="A120" s="243"/>
      <c r="B120" s="158"/>
      <c r="C120" s="24" t="s">
        <v>125</v>
      </c>
      <c r="D120" s="35" t="s">
        <v>48</v>
      </c>
      <c r="E120" s="47"/>
      <c r="F120" s="34"/>
      <c r="G120" s="1"/>
    </row>
    <row r="121" spans="1:7" ht="20.100000000000001" customHeight="1">
      <c r="A121" s="243"/>
      <c r="B121" s="93" t="s">
        <v>205</v>
      </c>
      <c r="C121" s="122" t="s">
        <v>289</v>
      </c>
      <c r="D121" s="35">
        <v>45</v>
      </c>
      <c r="E121" s="43">
        <v>0.05</v>
      </c>
      <c r="F121" s="34"/>
      <c r="G121" s="1"/>
    </row>
    <row r="122" spans="1:7" ht="20.100000000000001" customHeight="1">
      <c r="A122" s="243"/>
      <c r="B122" s="9" t="s">
        <v>161</v>
      </c>
      <c r="C122" s="23" t="s">
        <v>84</v>
      </c>
      <c r="D122" s="101" t="s">
        <v>41</v>
      </c>
      <c r="E122" s="103" t="s">
        <v>41</v>
      </c>
      <c r="F122" s="34"/>
      <c r="G122" s="1"/>
    </row>
    <row r="123" spans="1:7" ht="20.100000000000001" customHeight="1">
      <c r="A123" s="243"/>
      <c r="B123" s="10" t="s">
        <v>50</v>
      </c>
      <c r="C123" s="24" t="s">
        <v>40</v>
      </c>
      <c r="D123" s="102" t="s">
        <v>41</v>
      </c>
      <c r="E123" s="104" t="s">
        <v>41</v>
      </c>
      <c r="F123" s="34"/>
      <c r="G123" s="1"/>
    </row>
    <row r="124" spans="1:7" ht="20.100000000000001" customHeight="1">
      <c r="A124" s="243"/>
      <c r="B124" s="5" t="s">
        <v>358</v>
      </c>
      <c r="C124" s="90" t="s">
        <v>289</v>
      </c>
      <c r="D124" s="35">
        <v>46</v>
      </c>
      <c r="E124" s="82">
        <v>0.05</v>
      </c>
      <c r="F124" s="76"/>
      <c r="G124" s="1"/>
    </row>
    <row r="125" spans="1:7" ht="13.5" customHeight="1">
      <c r="A125" s="1"/>
      <c r="B125" s="1"/>
      <c r="C125" s="1"/>
      <c r="D125" s="1"/>
      <c r="E125" s="1"/>
      <c r="F125" s="1"/>
      <c r="G125" s="1"/>
    </row>
    <row r="126" spans="1:7" ht="20.100000000000001" customHeight="1">
      <c r="A126" s="189" t="s">
        <v>216</v>
      </c>
      <c r="B126" s="189"/>
      <c r="C126" s="189"/>
      <c r="D126" s="189"/>
      <c r="E126" s="189"/>
      <c r="F126" s="189"/>
      <c r="G126" s="1"/>
    </row>
    <row r="127" spans="1:7" ht="20.100000000000001" customHeight="1">
      <c r="A127" s="135" t="s">
        <v>315</v>
      </c>
      <c r="B127" s="136"/>
      <c r="C127" s="14"/>
      <c r="D127" s="14"/>
      <c r="E127" s="14"/>
      <c r="F127" s="59"/>
      <c r="G127" s="1"/>
    </row>
    <row r="128" spans="1:7" ht="93" customHeight="1">
      <c r="A128" s="126" t="s">
        <v>366</v>
      </c>
      <c r="B128" s="127"/>
      <c r="C128" s="127"/>
      <c r="D128" s="127"/>
      <c r="E128" s="127"/>
      <c r="F128" s="128"/>
      <c r="G128" s="1"/>
    </row>
    <row r="129" spans="1:7" ht="86.25" customHeight="1">
      <c r="A129" s="126"/>
      <c r="B129" s="127"/>
      <c r="C129" s="127"/>
      <c r="D129" s="127"/>
      <c r="E129" s="127"/>
      <c r="F129" s="128"/>
      <c r="G129" s="1"/>
    </row>
    <row r="130" spans="1:7" ht="69" customHeight="1">
      <c r="A130" s="126"/>
      <c r="B130" s="127"/>
      <c r="C130" s="127"/>
      <c r="D130" s="127"/>
      <c r="E130" s="127"/>
      <c r="F130" s="128"/>
      <c r="G130" s="1"/>
    </row>
    <row r="131" spans="1:7" ht="72" customHeight="1">
      <c r="A131" s="126"/>
      <c r="B131" s="127"/>
      <c r="C131" s="127"/>
      <c r="D131" s="127"/>
      <c r="E131" s="127"/>
      <c r="F131" s="128"/>
      <c r="G131" s="1"/>
    </row>
    <row r="132" spans="1:7" ht="114" customHeight="1">
      <c r="A132" s="126"/>
      <c r="B132" s="127"/>
      <c r="C132" s="127"/>
      <c r="D132" s="127"/>
      <c r="E132" s="127"/>
      <c r="F132" s="128"/>
      <c r="G132" s="1"/>
    </row>
    <row r="133" spans="1:7" ht="20.100000000000001" customHeight="1">
      <c r="A133" s="240" t="s">
        <v>316</v>
      </c>
      <c r="B133" s="241"/>
      <c r="C133" s="14"/>
      <c r="D133" s="14"/>
      <c r="E133" s="14"/>
      <c r="F133" s="59"/>
      <c r="G133" s="1"/>
    </row>
    <row r="134" spans="1:7" ht="92.25" customHeight="1">
      <c r="A134" s="126" t="s">
        <v>339</v>
      </c>
      <c r="B134" s="127"/>
      <c r="C134" s="127"/>
      <c r="D134" s="127"/>
      <c r="E134" s="127"/>
      <c r="F134" s="128"/>
      <c r="G134" s="1"/>
    </row>
    <row r="135" spans="1:7" ht="89.25" customHeight="1">
      <c r="A135" s="126"/>
      <c r="B135" s="127"/>
      <c r="C135" s="127"/>
      <c r="D135" s="127"/>
      <c r="E135" s="127"/>
      <c r="F135" s="128"/>
      <c r="G135" s="1"/>
    </row>
    <row r="136" spans="1:7" ht="87" customHeight="1">
      <c r="A136" s="126"/>
      <c r="B136" s="127"/>
      <c r="C136" s="127"/>
      <c r="D136" s="127"/>
      <c r="E136" s="127"/>
      <c r="F136" s="128"/>
      <c r="G136" s="1"/>
    </row>
    <row r="137" spans="1:7" ht="79.5" customHeight="1">
      <c r="A137" s="126"/>
      <c r="B137" s="127"/>
      <c r="C137" s="127"/>
      <c r="D137" s="127"/>
      <c r="E137" s="127"/>
      <c r="F137" s="128"/>
      <c r="G137" s="1"/>
    </row>
    <row r="138" spans="1:7" ht="76.5" customHeight="1">
      <c r="A138" s="132"/>
      <c r="B138" s="133"/>
      <c r="C138" s="133"/>
      <c r="D138" s="133"/>
      <c r="E138" s="133"/>
      <c r="F138" s="134"/>
      <c r="G138" s="1"/>
    </row>
    <row r="139" spans="1:7" ht="20.100000000000001" customHeight="1">
      <c r="A139" s="221" t="s">
        <v>317</v>
      </c>
      <c r="B139" s="237"/>
      <c r="C139" s="25"/>
      <c r="D139" s="25"/>
      <c r="E139" s="25"/>
      <c r="F139" s="60"/>
      <c r="G139" s="1"/>
    </row>
    <row r="140" spans="1:7" ht="69" customHeight="1">
      <c r="A140" s="126" t="s">
        <v>324</v>
      </c>
      <c r="B140" s="127"/>
      <c r="C140" s="127"/>
      <c r="D140" s="127"/>
      <c r="E140" s="127"/>
      <c r="F140" s="128"/>
      <c r="G140" s="1"/>
    </row>
    <row r="141" spans="1:7" ht="113.25" customHeight="1">
      <c r="A141" s="126"/>
      <c r="B141" s="127"/>
      <c r="C141" s="127"/>
      <c r="D141" s="127"/>
      <c r="E141" s="127"/>
      <c r="F141" s="128"/>
      <c r="G141" s="1"/>
    </row>
    <row r="142" spans="1:7" ht="114" customHeight="1">
      <c r="A142" s="126"/>
      <c r="B142" s="127"/>
      <c r="C142" s="127"/>
      <c r="D142" s="127"/>
      <c r="E142" s="127"/>
      <c r="F142" s="128"/>
      <c r="G142" s="1"/>
    </row>
    <row r="143" spans="1:7" ht="111.75" customHeight="1">
      <c r="A143" s="126"/>
      <c r="B143" s="127"/>
      <c r="C143" s="127"/>
      <c r="D143" s="127"/>
      <c r="E143" s="127"/>
      <c r="F143" s="128"/>
      <c r="G143" s="1"/>
    </row>
    <row r="144" spans="1:7" ht="130.5" customHeight="1">
      <c r="A144" s="126"/>
      <c r="B144" s="127"/>
      <c r="C144" s="127"/>
      <c r="D144" s="127"/>
      <c r="E144" s="127"/>
      <c r="F144" s="128"/>
      <c r="G144" s="1"/>
    </row>
    <row r="145" spans="1:7" ht="157.5" customHeight="1">
      <c r="A145" s="126"/>
      <c r="B145" s="127"/>
      <c r="C145" s="127"/>
      <c r="D145" s="127"/>
      <c r="E145" s="127"/>
      <c r="F145" s="128"/>
      <c r="G145" s="1"/>
    </row>
    <row r="146" spans="1:7" ht="20.100000000000001" customHeight="1">
      <c r="A146" s="221" t="s">
        <v>318</v>
      </c>
      <c r="B146" s="237"/>
      <c r="C146" s="25"/>
      <c r="D146" s="14"/>
      <c r="E146" s="14"/>
      <c r="F146" s="59"/>
      <c r="G146" s="1"/>
    </row>
    <row r="147" spans="1:7" ht="19.5" customHeight="1">
      <c r="A147" s="126" t="s">
        <v>319</v>
      </c>
      <c r="B147" s="127"/>
      <c r="C147" s="71"/>
      <c r="D147" s="11"/>
      <c r="E147" s="11"/>
      <c r="F147" s="64"/>
      <c r="G147" s="1"/>
    </row>
    <row r="148" spans="1:7" ht="46.5" customHeight="1">
      <c r="A148" s="126" t="s">
        <v>320</v>
      </c>
      <c r="B148" s="127"/>
      <c r="C148" s="127"/>
      <c r="D148" s="127"/>
      <c r="E148" s="127"/>
      <c r="F148" s="128"/>
      <c r="G148" s="1"/>
    </row>
    <row r="149" spans="1:7" ht="46.5" customHeight="1">
      <c r="A149" s="126"/>
      <c r="B149" s="127"/>
      <c r="C149" s="127"/>
      <c r="D149" s="127"/>
      <c r="E149" s="127"/>
      <c r="F149" s="128"/>
      <c r="G149" s="1"/>
    </row>
    <row r="150" spans="1:7" ht="46.5" customHeight="1">
      <c r="A150" s="126"/>
      <c r="B150" s="127"/>
      <c r="C150" s="127"/>
      <c r="D150" s="127"/>
      <c r="E150" s="127"/>
      <c r="F150" s="128"/>
      <c r="G150" s="1"/>
    </row>
    <row r="151" spans="1:7" ht="105.75" customHeight="1">
      <c r="A151" s="132"/>
      <c r="B151" s="133"/>
      <c r="C151" s="133"/>
      <c r="D151" s="133"/>
      <c r="E151" s="133"/>
      <c r="F151" s="134"/>
      <c r="G151" s="1"/>
    </row>
    <row r="152" spans="1:7" ht="12.75" customHeight="1">
      <c r="A152" s="1"/>
      <c r="B152" s="1"/>
      <c r="C152" s="1"/>
      <c r="D152" s="1"/>
      <c r="E152" s="1"/>
      <c r="F152" s="1"/>
      <c r="G152" s="1"/>
    </row>
    <row r="153" spans="1:7" ht="20.100000000000001" customHeight="1">
      <c r="A153" s="91" t="s">
        <v>126</v>
      </c>
      <c r="B153" s="88"/>
      <c r="C153" s="88"/>
      <c r="D153" s="88"/>
      <c r="E153" s="88"/>
      <c r="F153" s="88"/>
      <c r="G153" s="1"/>
    </row>
    <row r="154" spans="1:7" ht="20.100000000000001" customHeight="1">
      <c r="A154" s="141" t="s">
        <v>200</v>
      </c>
      <c r="B154" s="154" t="s">
        <v>110</v>
      </c>
      <c r="C154" s="153" t="s">
        <v>229</v>
      </c>
      <c r="D154" s="154"/>
      <c r="E154" s="153" t="s">
        <v>230</v>
      </c>
      <c r="F154" s="154"/>
      <c r="G154" s="1"/>
    </row>
    <row r="155" spans="1:7" ht="20.100000000000001" customHeight="1">
      <c r="A155" s="141"/>
      <c r="B155" s="154"/>
      <c r="C155" s="96" t="s">
        <v>135</v>
      </c>
      <c r="D155" s="37" t="s">
        <v>8</v>
      </c>
      <c r="E155" s="96" t="s">
        <v>135</v>
      </c>
      <c r="F155" s="37" t="s">
        <v>8</v>
      </c>
      <c r="G155" s="1"/>
    </row>
    <row r="156" spans="1:7" ht="20.100000000000001" customHeight="1">
      <c r="A156" s="171" t="s">
        <v>199</v>
      </c>
      <c r="B156" s="9" t="s">
        <v>178</v>
      </c>
      <c r="C156" s="101">
        <f>C165+C172+C185+C179</f>
        <v>17402</v>
      </c>
      <c r="D156" s="114">
        <f>D165+D172+D179+D185</f>
        <v>18.04</v>
      </c>
      <c r="E156" s="49">
        <f>E165+E172+E185+E179</f>
        <v>12179</v>
      </c>
      <c r="F156" s="61">
        <f>F165+F172+F179+F185</f>
        <v>12.620000000000001</v>
      </c>
      <c r="G156" s="1"/>
    </row>
    <row r="157" spans="1:7" ht="20.100000000000001" customHeight="1">
      <c r="A157" s="172"/>
      <c r="B157" s="98" t="s">
        <v>5</v>
      </c>
      <c r="C157" s="101">
        <f>C173+C180+C186</f>
        <v>5458</v>
      </c>
      <c r="D157" s="114">
        <f>D173+D180+D186</f>
        <v>5.8999999999999995</v>
      </c>
      <c r="E157" s="49">
        <f>E173+E180+E186</f>
        <v>3820</v>
      </c>
      <c r="F157" s="114">
        <f>F173+F180+F186</f>
        <v>4.1099999999999994</v>
      </c>
      <c r="G157" s="1"/>
    </row>
    <row r="158" spans="1:7" ht="20.100000000000001" customHeight="1">
      <c r="A158" s="172"/>
      <c r="B158" s="3" t="s">
        <v>179</v>
      </c>
      <c r="C158" s="100">
        <f>C174+C181</f>
        <v>18901</v>
      </c>
      <c r="D158" s="115">
        <f>D174+D181</f>
        <v>7.6599999999999993</v>
      </c>
      <c r="E158" s="50">
        <f>E174+E181</f>
        <v>13230</v>
      </c>
      <c r="F158" s="115">
        <f>F174+F181</f>
        <v>5.36</v>
      </c>
      <c r="G158" s="1"/>
    </row>
    <row r="159" spans="1:7" ht="13.5" customHeight="1">
      <c r="A159" s="172"/>
      <c r="B159" s="9" t="s">
        <v>161</v>
      </c>
      <c r="C159" s="229" t="str">
        <f>C175</f>
        <v>若干</v>
      </c>
      <c r="D159" s="233" t="str">
        <f>D175</f>
        <v>若干</v>
      </c>
      <c r="E159" s="235" t="str">
        <f>E175</f>
        <v>若干</v>
      </c>
      <c r="F159" s="231" t="str">
        <f>F175</f>
        <v>若干</v>
      </c>
      <c r="G159" s="1"/>
    </row>
    <row r="160" spans="1:7" ht="13.5" customHeight="1">
      <c r="A160" s="172"/>
      <c r="B160" s="3" t="s">
        <v>50</v>
      </c>
      <c r="C160" s="227"/>
      <c r="D160" s="234"/>
      <c r="E160" s="236"/>
      <c r="F160" s="228"/>
      <c r="G160" s="1"/>
    </row>
    <row r="161" spans="1:7" ht="13.5" customHeight="1">
      <c r="A161" s="172"/>
      <c r="B161" s="10" t="s">
        <v>356</v>
      </c>
      <c r="C161" s="113"/>
      <c r="D161" s="79"/>
      <c r="E161" s="80"/>
      <c r="F161" s="116"/>
      <c r="G161" s="1"/>
    </row>
    <row r="162" spans="1:7" ht="20.100000000000001" customHeight="1">
      <c r="A162" s="172"/>
      <c r="B162" s="2" t="s">
        <v>129</v>
      </c>
      <c r="C162" s="26">
        <f>C170</f>
        <v>11537</v>
      </c>
      <c r="D162" s="38" t="s">
        <v>261</v>
      </c>
      <c r="E162" s="51">
        <f>E170</f>
        <v>8075</v>
      </c>
      <c r="F162" s="38" t="s">
        <v>261</v>
      </c>
      <c r="G162" s="1"/>
    </row>
    <row r="163" spans="1:7" ht="20.100000000000001" customHeight="1">
      <c r="A163" s="172"/>
      <c r="B163" s="10" t="s">
        <v>205</v>
      </c>
      <c r="C163" s="102">
        <f>C178+C191</f>
        <v>115</v>
      </c>
      <c r="D163" s="38">
        <f>SUM(D171,D178,D191)</f>
        <v>0.12000000000000001</v>
      </c>
      <c r="E163" s="52">
        <f>+E178+E191</f>
        <v>80</v>
      </c>
      <c r="F163" s="114">
        <f>SUM(F178,F191)</f>
        <v>7.0000000000000007E-2</v>
      </c>
      <c r="G163" s="1"/>
    </row>
    <row r="164" spans="1:7" ht="20.100000000000001" customHeight="1">
      <c r="A164" s="173"/>
      <c r="B164" s="3" t="s">
        <v>360</v>
      </c>
      <c r="C164" s="27">
        <f>SUM(C192)</f>
        <v>46</v>
      </c>
      <c r="D164" s="38">
        <f>SUM(D192)</f>
        <v>0.05</v>
      </c>
      <c r="E164" s="106">
        <f>SUM(E192)</f>
        <v>32</v>
      </c>
      <c r="F164" s="114">
        <f>SUM(F192)</f>
        <v>0.03</v>
      </c>
      <c r="G164" s="1"/>
    </row>
    <row r="165" spans="1:7" ht="20.100000000000001" customHeight="1">
      <c r="A165" s="161" t="s">
        <v>28</v>
      </c>
      <c r="B165" s="9" t="s">
        <v>178</v>
      </c>
      <c r="C165" s="100">
        <f>SUM(D65:D68)</f>
        <v>1187</v>
      </c>
      <c r="D165" s="38">
        <f>SUM(E65:E68)</f>
        <v>1.1299999999999999</v>
      </c>
      <c r="E165" s="101">
        <f>ROUNDDOWN(C165*0.7,0)</f>
        <v>830</v>
      </c>
      <c r="F165" s="114">
        <f>ROUNDDOWN(D165*0.7,2)</f>
        <v>0.79</v>
      </c>
      <c r="G165" s="1"/>
    </row>
    <row r="166" spans="1:7" ht="20.100000000000001" customHeight="1">
      <c r="A166" s="162"/>
      <c r="B166" s="169" t="s">
        <v>367</v>
      </c>
      <c r="C166" s="229" t="s">
        <v>41</v>
      </c>
      <c r="D166" s="231" t="s">
        <v>41</v>
      </c>
      <c r="E166" s="229" t="s">
        <v>41</v>
      </c>
      <c r="F166" s="231" t="s">
        <v>41</v>
      </c>
      <c r="G166" s="1"/>
    </row>
    <row r="167" spans="1:7" ht="19.5" customHeight="1">
      <c r="A167" s="162"/>
      <c r="B167" s="219"/>
      <c r="C167" s="227"/>
      <c r="D167" s="228"/>
      <c r="E167" s="227"/>
      <c r="F167" s="228"/>
      <c r="G167" s="1"/>
    </row>
    <row r="168" spans="1:7" ht="19.5" customHeight="1">
      <c r="A168" s="162"/>
      <c r="B168" s="219"/>
      <c r="C168" s="227"/>
      <c r="D168" s="228"/>
      <c r="E168" s="227"/>
      <c r="F168" s="228"/>
      <c r="G168" s="1"/>
    </row>
    <row r="169" spans="1:7" ht="21.75" customHeight="1">
      <c r="A169" s="162"/>
      <c r="B169" s="220"/>
      <c r="C169" s="230"/>
      <c r="D169" s="232"/>
      <c r="E169" s="230"/>
      <c r="F169" s="232"/>
      <c r="G169" s="1"/>
    </row>
    <row r="170" spans="1:7" ht="20.100000000000001" customHeight="1">
      <c r="A170" s="162"/>
      <c r="B170" s="2" t="s">
        <v>129</v>
      </c>
      <c r="C170" s="26">
        <v>11537</v>
      </c>
      <c r="D170" s="26" t="s">
        <v>210</v>
      </c>
      <c r="E170" s="101">
        <f>ROUNDDOWN(C170*0.7,0)</f>
        <v>8075</v>
      </c>
      <c r="F170" s="62" t="s">
        <v>210</v>
      </c>
      <c r="G170" s="1"/>
    </row>
    <row r="171" spans="1:7" ht="20.100000000000001" customHeight="1">
      <c r="A171" s="110"/>
      <c r="B171" s="9" t="s">
        <v>238</v>
      </c>
      <c r="C171" s="26" t="s">
        <v>41</v>
      </c>
      <c r="D171" s="105" t="s">
        <v>41</v>
      </c>
      <c r="E171" s="27" t="s">
        <v>41</v>
      </c>
      <c r="F171" s="69" t="s">
        <v>41</v>
      </c>
      <c r="G171" s="1"/>
    </row>
    <row r="172" spans="1:7" ht="20.100000000000001" customHeight="1">
      <c r="A172" s="161" t="s">
        <v>149</v>
      </c>
      <c r="B172" s="9" t="s">
        <v>178</v>
      </c>
      <c r="C172" s="27">
        <f>SUM(D85:D86)</f>
        <v>5138</v>
      </c>
      <c r="D172" s="114">
        <f>SUM(E85:E86)</f>
        <v>5.25</v>
      </c>
      <c r="E172" s="101">
        <f>ROUNDDOWN(C172*0.7,0)</f>
        <v>3596</v>
      </c>
      <c r="F172" s="114">
        <f>ROUNDDOWN(D172*0.7,2)</f>
        <v>3.67</v>
      </c>
      <c r="G172" s="1"/>
    </row>
    <row r="173" spans="1:7" ht="20.100000000000001" customHeight="1">
      <c r="A173" s="162"/>
      <c r="B173" s="15" t="s">
        <v>5</v>
      </c>
      <c r="C173" s="100">
        <f>SUM(D87:D87)</f>
        <v>1213</v>
      </c>
      <c r="D173" s="114">
        <f>SUM(E87:E87)</f>
        <v>1.27</v>
      </c>
      <c r="E173" s="101">
        <f>ROUNDDOWN(C173*0.7,0)</f>
        <v>849</v>
      </c>
      <c r="F173" s="114">
        <f>ROUNDDOWN(D173*0.7,2)</f>
        <v>0.88</v>
      </c>
      <c r="G173" s="1"/>
    </row>
    <row r="174" spans="1:7" ht="20.100000000000001" customHeight="1">
      <c r="A174" s="162"/>
      <c r="B174" s="3" t="s">
        <v>179</v>
      </c>
      <c r="C174" s="27">
        <f>SUM(D88:D89)</f>
        <v>750</v>
      </c>
      <c r="D174" s="114">
        <f>SUM(E88:E89)</f>
        <v>0.93</v>
      </c>
      <c r="E174" s="101">
        <f>ROUNDDOWN(C174*0.7,0)</f>
        <v>525</v>
      </c>
      <c r="F174" s="114">
        <f>ROUNDDOWN(D174*0.7,2)</f>
        <v>0.65</v>
      </c>
      <c r="G174" s="1"/>
    </row>
    <row r="175" spans="1:7" ht="13.5" customHeight="1">
      <c r="A175" s="162"/>
      <c r="B175" s="9" t="s">
        <v>161</v>
      </c>
      <c r="C175" s="229" t="s">
        <v>41</v>
      </c>
      <c r="D175" s="231" t="s">
        <v>41</v>
      </c>
      <c r="E175" s="229" t="s">
        <v>41</v>
      </c>
      <c r="F175" s="231" t="s">
        <v>41</v>
      </c>
      <c r="G175" s="1"/>
    </row>
    <row r="176" spans="1:7" ht="13.5" customHeight="1">
      <c r="A176" s="162"/>
      <c r="B176" s="10" t="s">
        <v>50</v>
      </c>
      <c r="C176" s="230"/>
      <c r="D176" s="232"/>
      <c r="E176" s="230"/>
      <c r="F176" s="232"/>
      <c r="G176" s="1"/>
    </row>
    <row r="177" spans="1:7" ht="20.100000000000001" customHeight="1">
      <c r="A177" s="162"/>
      <c r="B177" s="2" t="s">
        <v>129</v>
      </c>
      <c r="C177" s="100" t="s">
        <v>41</v>
      </c>
      <c r="D177" s="26" t="s">
        <v>41</v>
      </c>
      <c r="E177" s="100" t="s">
        <v>41</v>
      </c>
      <c r="F177" s="63" t="s">
        <v>41</v>
      </c>
      <c r="G177" s="1"/>
    </row>
    <row r="178" spans="1:7" ht="20.100000000000001" customHeight="1">
      <c r="A178" s="163"/>
      <c r="B178" s="10" t="s">
        <v>205</v>
      </c>
      <c r="C178" s="27">
        <f>SUM(D90)</f>
        <v>70</v>
      </c>
      <c r="D178" s="114">
        <f>SUM(E90)</f>
        <v>7.0000000000000007E-2</v>
      </c>
      <c r="E178" s="101">
        <f>ROUNDDOWN(C178*0.7,0)</f>
        <v>49</v>
      </c>
      <c r="F178" s="114">
        <f>ROUNDDOWN(D178*0.7,2)</f>
        <v>0.04</v>
      </c>
      <c r="G178" s="1"/>
    </row>
    <row r="179" spans="1:7" ht="20.100000000000001" customHeight="1">
      <c r="A179" s="161" t="s">
        <v>70</v>
      </c>
      <c r="B179" s="9" t="s">
        <v>178</v>
      </c>
      <c r="C179" s="100">
        <f>SUM(D94:D95)</f>
        <v>9893</v>
      </c>
      <c r="D179" s="114">
        <f>SUM(E94:E95)</f>
        <v>10.46</v>
      </c>
      <c r="E179" s="101">
        <f>ROUNDDOWN(C179*0.7,0)</f>
        <v>6925</v>
      </c>
      <c r="F179" s="114">
        <f>ROUNDDOWN(D179*0.7,2)</f>
        <v>7.32</v>
      </c>
      <c r="G179" s="1"/>
    </row>
    <row r="180" spans="1:7" ht="20.100000000000001" customHeight="1">
      <c r="A180" s="162"/>
      <c r="B180" s="125" t="s">
        <v>5</v>
      </c>
      <c r="C180" s="111">
        <f>SUM(D96:D96)</f>
        <v>3965</v>
      </c>
      <c r="D180" s="114">
        <f>SUM(E96:E96)</f>
        <v>4.18</v>
      </c>
      <c r="E180" s="101">
        <f>ROUNDDOWN(C180*0.7,0)</f>
        <v>2775</v>
      </c>
      <c r="F180" s="114">
        <f>ROUNDDOWN(D180*0.7,2)</f>
        <v>2.92</v>
      </c>
      <c r="G180" s="1"/>
    </row>
    <row r="181" spans="1:7" ht="20.100000000000001" customHeight="1">
      <c r="A181" s="162"/>
      <c r="B181" s="3" t="s">
        <v>179</v>
      </c>
      <c r="C181" s="27">
        <f>SUM(D97:D103)</f>
        <v>18151</v>
      </c>
      <c r="D181" s="114">
        <f>SUM(E97:E103)</f>
        <v>6.7299999999999995</v>
      </c>
      <c r="E181" s="101">
        <f>ROUNDDOWN(C181*0.7,0)</f>
        <v>12705</v>
      </c>
      <c r="F181" s="114">
        <f>ROUNDDOWN(D181*0.7,2)</f>
        <v>4.71</v>
      </c>
      <c r="G181" s="1"/>
    </row>
    <row r="182" spans="1:7" ht="13.5" customHeight="1">
      <c r="A182" s="162"/>
      <c r="B182" s="9" t="s">
        <v>161</v>
      </c>
      <c r="C182" s="229" t="s">
        <v>41</v>
      </c>
      <c r="D182" s="231" t="s">
        <v>41</v>
      </c>
      <c r="E182" s="229" t="s">
        <v>41</v>
      </c>
      <c r="F182" s="231" t="s">
        <v>41</v>
      </c>
      <c r="G182" s="1"/>
    </row>
    <row r="183" spans="1:7" ht="13.5" customHeight="1">
      <c r="A183" s="162"/>
      <c r="B183" s="10" t="s">
        <v>50</v>
      </c>
      <c r="C183" s="230"/>
      <c r="D183" s="232"/>
      <c r="E183" s="230"/>
      <c r="F183" s="232"/>
      <c r="G183" s="1"/>
    </row>
    <row r="184" spans="1:7" ht="20.100000000000001" customHeight="1">
      <c r="A184" s="162"/>
      <c r="B184" s="2" t="s">
        <v>129</v>
      </c>
      <c r="C184" s="26" t="s">
        <v>41</v>
      </c>
      <c r="D184" s="38" t="s">
        <v>41</v>
      </c>
      <c r="E184" s="26" t="s">
        <v>41</v>
      </c>
      <c r="F184" s="38" t="s">
        <v>41</v>
      </c>
      <c r="G184" s="1"/>
    </row>
    <row r="185" spans="1:7" ht="20.100000000000001" customHeight="1">
      <c r="A185" s="161" t="s">
        <v>69</v>
      </c>
      <c r="B185" s="9" t="s">
        <v>178</v>
      </c>
      <c r="C185" s="77">
        <f>SUM(D110:D110)</f>
        <v>1184</v>
      </c>
      <c r="D185" s="78">
        <f>SUM(E110:E110)</f>
        <v>1.2</v>
      </c>
      <c r="E185" s="101">
        <f>ROUNDDOWN(C185*0.7,0)</f>
        <v>828</v>
      </c>
      <c r="F185" s="114">
        <f>ROUNDDOWN(D185*0.7,2)</f>
        <v>0.84</v>
      </c>
      <c r="G185" s="1"/>
    </row>
    <row r="186" spans="1:7" ht="20.100000000000001" customHeight="1">
      <c r="A186" s="162"/>
      <c r="B186" s="15" t="s">
        <v>5</v>
      </c>
      <c r="C186" s="77">
        <f>SUM(D114:D115)</f>
        <v>280</v>
      </c>
      <c r="D186" s="83">
        <f>SUM(E114:E115)</f>
        <v>0.45</v>
      </c>
      <c r="E186" s="77">
        <f>ROUNDDOWN(C186*0.7,0)</f>
        <v>196</v>
      </c>
      <c r="F186" s="83">
        <f>ROUNDDOWN(D186*0.7,2)</f>
        <v>0.31</v>
      </c>
      <c r="G186" s="1"/>
    </row>
    <row r="187" spans="1:7" ht="20.100000000000001" customHeight="1">
      <c r="A187" s="162"/>
      <c r="B187" s="3" t="s">
        <v>179</v>
      </c>
      <c r="C187" s="100"/>
      <c r="D187" s="115"/>
      <c r="E187" s="100"/>
      <c r="F187" s="115"/>
      <c r="G187" s="1"/>
    </row>
    <row r="188" spans="1:7" ht="13.5" customHeight="1">
      <c r="A188" s="162"/>
      <c r="B188" s="3" t="s">
        <v>161</v>
      </c>
      <c r="C188" s="227" t="s">
        <v>41</v>
      </c>
      <c r="D188" s="228" t="s">
        <v>41</v>
      </c>
      <c r="E188" s="227" t="s">
        <v>41</v>
      </c>
      <c r="F188" s="228" t="s">
        <v>41</v>
      </c>
      <c r="G188" s="1"/>
    </row>
    <row r="189" spans="1:7" ht="13.5" customHeight="1">
      <c r="A189" s="162"/>
      <c r="B189" s="3" t="s">
        <v>50</v>
      </c>
      <c r="C189" s="227"/>
      <c r="D189" s="228"/>
      <c r="E189" s="227"/>
      <c r="F189" s="228"/>
      <c r="G189" s="1"/>
    </row>
    <row r="190" spans="1:7" ht="20.100000000000001" customHeight="1">
      <c r="A190" s="162"/>
      <c r="B190" s="3" t="s">
        <v>129</v>
      </c>
      <c r="C190" s="112"/>
      <c r="D190" s="115"/>
      <c r="E190" s="112"/>
      <c r="F190" s="115"/>
      <c r="G190" s="1"/>
    </row>
    <row r="191" spans="1:7" ht="20.100000000000001" customHeight="1">
      <c r="A191" s="162"/>
      <c r="B191" s="5" t="s">
        <v>205</v>
      </c>
      <c r="C191" s="77">
        <f>SUM(D121)</f>
        <v>45</v>
      </c>
      <c r="D191" s="83">
        <f>SUM(E121)</f>
        <v>0.05</v>
      </c>
      <c r="E191" s="77">
        <f>ROUNDDOWN(C191*0.7,0)</f>
        <v>31</v>
      </c>
      <c r="F191" s="83">
        <f>ROUNDDOWN(D191*0.7,2)</f>
        <v>0.03</v>
      </c>
      <c r="G191" s="1"/>
    </row>
    <row r="192" spans="1:7" ht="20.100000000000001" customHeight="1">
      <c r="A192" s="163"/>
      <c r="B192" s="5" t="s">
        <v>359</v>
      </c>
      <c r="C192" s="77">
        <f>SUM(D124)</f>
        <v>46</v>
      </c>
      <c r="D192" s="83">
        <f>SUM(E124)</f>
        <v>0.05</v>
      </c>
      <c r="E192" s="77">
        <f>ROUNDDOWN(C192*0.7,0)</f>
        <v>32</v>
      </c>
      <c r="F192" s="83">
        <f>ROUNDDOWN(D192*0.7,2)</f>
        <v>0.03</v>
      </c>
      <c r="G192" s="1"/>
    </row>
    <row r="193" spans="1:7" ht="20.100000000000001" customHeight="1">
      <c r="A193" s="1"/>
      <c r="B193" s="1"/>
      <c r="C193" s="1"/>
      <c r="D193" s="1"/>
      <c r="E193" s="1"/>
      <c r="F193" s="1"/>
      <c r="G193" s="1"/>
    </row>
    <row r="194" spans="1:7" ht="20.100000000000001" customHeight="1">
      <c r="A194" s="189" t="s">
        <v>177</v>
      </c>
      <c r="B194" s="189"/>
      <c r="C194" s="189"/>
      <c r="D194" s="189"/>
      <c r="E194" s="189"/>
      <c r="F194" s="189"/>
      <c r="G194" s="1"/>
    </row>
    <row r="195" spans="1:7" ht="20.100000000000001" customHeight="1">
      <c r="A195" s="2"/>
      <c r="B195" s="16"/>
      <c r="C195" s="153" t="s">
        <v>114</v>
      </c>
      <c r="D195" s="154"/>
      <c r="E195" s="153" t="s">
        <v>96</v>
      </c>
      <c r="F195" s="154"/>
      <c r="G195" s="1"/>
    </row>
    <row r="196" spans="1:7" ht="20.100000000000001" customHeight="1">
      <c r="A196" s="161" t="s">
        <v>199</v>
      </c>
      <c r="B196" s="169" t="s">
        <v>67</v>
      </c>
      <c r="C196" s="218" t="s">
        <v>1</v>
      </c>
      <c r="D196" s="223"/>
      <c r="E196" s="218" t="s">
        <v>192</v>
      </c>
      <c r="F196" s="218"/>
      <c r="G196" s="1"/>
    </row>
    <row r="197" spans="1:7" ht="20.100000000000001" customHeight="1">
      <c r="A197" s="162"/>
      <c r="B197" s="219"/>
      <c r="C197" s="223"/>
      <c r="D197" s="223"/>
      <c r="E197" s="218"/>
      <c r="F197" s="218"/>
      <c r="G197" s="1"/>
    </row>
    <row r="198" spans="1:7" ht="20.100000000000001" customHeight="1">
      <c r="A198" s="162"/>
      <c r="B198" s="219"/>
      <c r="C198" s="223"/>
      <c r="D198" s="223"/>
      <c r="E198" s="218"/>
      <c r="F198" s="218"/>
      <c r="G198" s="1"/>
    </row>
    <row r="199" spans="1:7" ht="20.100000000000001" customHeight="1">
      <c r="A199" s="162"/>
      <c r="B199" s="219"/>
      <c r="C199" s="223"/>
      <c r="D199" s="223"/>
      <c r="E199" s="218"/>
      <c r="F199" s="218"/>
      <c r="G199" s="1"/>
    </row>
    <row r="200" spans="1:7" ht="20.100000000000001" customHeight="1">
      <c r="A200" s="162"/>
      <c r="B200" s="219"/>
      <c r="C200" s="223"/>
      <c r="D200" s="223"/>
      <c r="E200" s="218"/>
      <c r="F200" s="218"/>
      <c r="G200" s="1"/>
    </row>
    <row r="201" spans="1:7" ht="20.100000000000001" customHeight="1">
      <c r="A201" s="162"/>
      <c r="B201" s="220"/>
      <c r="C201" s="223"/>
      <c r="D201" s="223"/>
      <c r="E201" s="218"/>
      <c r="F201" s="218"/>
      <c r="G201" s="1"/>
    </row>
    <row r="202" spans="1:7" ht="20.100000000000001" customHeight="1">
      <c r="A202" s="162"/>
      <c r="B202" s="169" t="s">
        <v>181</v>
      </c>
      <c r="C202" s="221" t="s">
        <v>194</v>
      </c>
      <c r="D202" s="224"/>
      <c r="E202" s="221" t="s">
        <v>118</v>
      </c>
      <c r="F202" s="224"/>
      <c r="G202" s="1"/>
    </row>
    <row r="203" spans="1:7" ht="20.100000000000001" customHeight="1">
      <c r="A203" s="162"/>
      <c r="B203" s="219"/>
      <c r="C203" s="217"/>
      <c r="D203" s="216"/>
      <c r="E203" s="217"/>
      <c r="F203" s="216"/>
      <c r="G203" s="1"/>
    </row>
    <row r="204" spans="1:7" ht="20.100000000000001" customHeight="1">
      <c r="A204" s="162"/>
      <c r="B204" s="219"/>
      <c r="C204" s="217"/>
      <c r="D204" s="216"/>
      <c r="E204" s="217"/>
      <c r="F204" s="216"/>
      <c r="G204" s="1"/>
    </row>
    <row r="205" spans="1:7" ht="20.100000000000001" customHeight="1">
      <c r="A205" s="162"/>
      <c r="B205" s="219"/>
      <c r="C205" s="217"/>
      <c r="D205" s="216"/>
      <c r="E205" s="217"/>
      <c r="F205" s="216"/>
      <c r="G205" s="1"/>
    </row>
    <row r="206" spans="1:7" ht="20.100000000000001" customHeight="1">
      <c r="A206" s="162"/>
      <c r="B206" s="219"/>
      <c r="C206" s="217"/>
      <c r="D206" s="216"/>
      <c r="E206" s="217"/>
      <c r="F206" s="216"/>
      <c r="G206" s="1"/>
    </row>
    <row r="207" spans="1:7" ht="20.100000000000001" customHeight="1">
      <c r="A207" s="141" t="s">
        <v>28</v>
      </c>
      <c r="B207" s="169" t="s">
        <v>168</v>
      </c>
      <c r="C207" s="221" t="s">
        <v>231</v>
      </c>
      <c r="D207" s="222"/>
      <c r="E207" s="221" t="s">
        <v>232</v>
      </c>
      <c r="F207" s="222"/>
      <c r="G207" s="1"/>
    </row>
    <row r="208" spans="1:7" ht="20.100000000000001" customHeight="1">
      <c r="A208" s="141"/>
      <c r="B208" s="219"/>
      <c r="C208" s="126"/>
      <c r="D208" s="128"/>
      <c r="E208" s="126"/>
      <c r="F208" s="128"/>
      <c r="G208" s="1"/>
    </row>
    <row r="209" spans="1:7" ht="20.100000000000001" customHeight="1">
      <c r="A209" s="141"/>
      <c r="B209" s="219"/>
      <c r="C209" s="126"/>
      <c r="D209" s="128"/>
      <c r="E209" s="126"/>
      <c r="F209" s="128"/>
      <c r="G209" s="1"/>
    </row>
    <row r="210" spans="1:7" ht="20.100000000000001" customHeight="1">
      <c r="A210" s="141"/>
      <c r="B210" s="219"/>
      <c r="C210" s="126"/>
      <c r="D210" s="128"/>
      <c r="E210" s="126"/>
      <c r="F210" s="128"/>
      <c r="G210" s="1"/>
    </row>
    <row r="211" spans="1:7" ht="44.25" customHeight="1">
      <c r="A211" s="141"/>
      <c r="B211" s="219"/>
      <c r="C211" s="126"/>
      <c r="D211" s="128"/>
      <c r="E211" s="126"/>
      <c r="F211" s="128"/>
      <c r="G211" s="1"/>
    </row>
    <row r="212" spans="1:7" ht="54" customHeight="1">
      <c r="A212" s="141"/>
      <c r="B212" s="219"/>
      <c r="C212" s="126"/>
      <c r="D212" s="128"/>
      <c r="E212" s="126"/>
      <c r="F212" s="128"/>
      <c r="G212" s="1"/>
    </row>
    <row r="213" spans="1:7" ht="19.5" customHeight="1">
      <c r="A213" s="141"/>
      <c r="B213" s="169" t="s">
        <v>92</v>
      </c>
      <c r="C213" s="218" t="s">
        <v>233</v>
      </c>
      <c r="D213" s="218"/>
      <c r="E213" s="218" t="s">
        <v>234</v>
      </c>
      <c r="F213" s="218"/>
      <c r="G213" s="1"/>
    </row>
    <row r="214" spans="1:7" ht="19.5" customHeight="1">
      <c r="A214" s="141"/>
      <c r="B214" s="219"/>
      <c r="C214" s="218"/>
      <c r="D214" s="218"/>
      <c r="E214" s="218"/>
      <c r="F214" s="218"/>
      <c r="G214" s="1"/>
    </row>
    <row r="215" spans="1:7" ht="20.100000000000001" customHeight="1">
      <c r="A215" s="141"/>
      <c r="B215" s="219"/>
      <c r="C215" s="218"/>
      <c r="D215" s="218"/>
      <c r="E215" s="218"/>
      <c r="F215" s="218"/>
      <c r="G215" s="1"/>
    </row>
    <row r="216" spans="1:7" ht="20.100000000000001" customHeight="1">
      <c r="A216" s="141"/>
      <c r="B216" s="219"/>
      <c r="C216" s="218"/>
      <c r="D216" s="218"/>
      <c r="E216" s="218"/>
      <c r="F216" s="218"/>
      <c r="G216" s="1"/>
    </row>
    <row r="217" spans="1:7" ht="12" customHeight="1">
      <c r="A217" s="141"/>
      <c r="B217" s="219"/>
      <c r="C217" s="218"/>
      <c r="D217" s="218"/>
      <c r="E217" s="218"/>
      <c r="F217" s="218"/>
      <c r="G217" s="1"/>
    </row>
    <row r="218" spans="1:7" ht="11.25" customHeight="1">
      <c r="A218" s="141"/>
      <c r="B218" s="219"/>
      <c r="C218" s="218"/>
      <c r="D218" s="218"/>
      <c r="E218" s="218"/>
      <c r="F218" s="218"/>
      <c r="G218" s="1"/>
    </row>
    <row r="219" spans="1:7" ht="21" customHeight="1">
      <c r="A219" s="141"/>
      <c r="B219" s="220"/>
      <c r="C219" s="218"/>
      <c r="D219" s="218"/>
      <c r="E219" s="218"/>
      <c r="F219" s="218"/>
      <c r="G219" s="1"/>
    </row>
    <row r="220" spans="1:7" ht="28.5" customHeight="1">
      <c r="A220" s="171" t="s">
        <v>68</v>
      </c>
      <c r="B220" s="165" t="s">
        <v>67</v>
      </c>
      <c r="C220" s="221" t="s">
        <v>262</v>
      </c>
      <c r="D220" s="224"/>
      <c r="E220" s="221" t="s">
        <v>368</v>
      </c>
      <c r="F220" s="224"/>
      <c r="G220" s="1"/>
    </row>
    <row r="221" spans="1:7" ht="28.5" customHeight="1">
      <c r="A221" s="172"/>
      <c r="B221" s="165"/>
      <c r="C221" s="217"/>
      <c r="D221" s="216"/>
      <c r="E221" s="217"/>
      <c r="F221" s="216"/>
      <c r="G221" s="1"/>
    </row>
    <row r="222" spans="1:7" ht="28.5" customHeight="1">
      <c r="A222" s="172"/>
      <c r="B222" s="165"/>
      <c r="C222" s="217"/>
      <c r="D222" s="216"/>
      <c r="E222" s="217"/>
      <c r="F222" s="216"/>
      <c r="G222" s="1"/>
    </row>
    <row r="223" spans="1:7" ht="28.5" customHeight="1">
      <c r="A223" s="172"/>
      <c r="B223" s="165"/>
      <c r="C223" s="217"/>
      <c r="D223" s="216"/>
      <c r="E223" s="217"/>
      <c r="F223" s="216"/>
      <c r="G223" s="1"/>
    </row>
    <row r="224" spans="1:7" ht="28.5" customHeight="1">
      <c r="A224" s="172"/>
      <c r="B224" s="165"/>
      <c r="C224" s="217"/>
      <c r="D224" s="216"/>
      <c r="E224" s="217"/>
      <c r="F224" s="216"/>
      <c r="G224" s="1"/>
    </row>
    <row r="225" spans="1:7" ht="28.5" customHeight="1">
      <c r="A225" s="172"/>
      <c r="B225" s="165"/>
      <c r="C225" s="217"/>
      <c r="D225" s="216"/>
      <c r="E225" s="217"/>
      <c r="F225" s="216"/>
      <c r="G225" s="1"/>
    </row>
    <row r="226" spans="1:7" ht="28.5" customHeight="1">
      <c r="A226" s="172"/>
      <c r="B226" s="165"/>
      <c r="C226" s="217"/>
      <c r="D226" s="216"/>
      <c r="E226" s="217"/>
      <c r="F226" s="216"/>
      <c r="G226" s="1"/>
    </row>
    <row r="227" spans="1:7" ht="28.5" customHeight="1">
      <c r="A227" s="172"/>
      <c r="B227" s="165"/>
      <c r="C227" s="217"/>
      <c r="D227" s="216"/>
      <c r="E227" s="217"/>
      <c r="F227" s="216"/>
      <c r="G227" s="1"/>
    </row>
    <row r="228" spans="1:7" ht="28.5" customHeight="1">
      <c r="A228" s="172"/>
      <c r="B228" s="165"/>
      <c r="C228" s="225"/>
      <c r="D228" s="226"/>
      <c r="E228" s="225"/>
      <c r="F228" s="226"/>
      <c r="G228" s="1"/>
    </row>
    <row r="229" spans="1:7" ht="20.100000000000001" customHeight="1">
      <c r="A229" s="172"/>
      <c r="B229" s="165" t="s">
        <v>92</v>
      </c>
      <c r="C229" s="221" t="s">
        <v>263</v>
      </c>
      <c r="D229" s="224"/>
      <c r="E229" s="221" t="s">
        <v>264</v>
      </c>
      <c r="F229" s="224"/>
      <c r="G229" s="1"/>
    </row>
    <row r="230" spans="1:7" ht="20.100000000000001" customHeight="1">
      <c r="A230" s="172"/>
      <c r="B230" s="165"/>
      <c r="C230" s="217"/>
      <c r="D230" s="216"/>
      <c r="E230" s="217"/>
      <c r="F230" s="216"/>
      <c r="G230" s="1"/>
    </row>
    <row r="231" spans="1:7" ht="20.100000000000001" customHeight="1">
      <c r="A231" s="172"/>
      <c r="B231" s="165"/>
      <c r="C231" s="217"/>
      <c r="D231" s="216"/>
      <c r="E231" s="217"/>
      <c r="F231" s="216"/>
      <c r="G231" s="1"/>
    </row>
    <row r="232" spans="1:7" ht="20.100000000000001" customHeight="1">
      <c r="A232" s="172"/>
      <c r="B232" s="165"/>
      <c r="C232" s="217"/>
      <c r="D232" s="216"/>
      <c r="E232" s="217"/>
      <c r="F232" s="216"/>
      <c r="G232" s="1"/>
    </row>
    <row r="233" spans="1:7" ht="20.100000000000001" customHeight="1">
      <c r="A233" s="172"/>
      <c r="B233" s="165"/>
      <c r="C233" s="217"/>
      <c r="D233" s="216"/>
      <c r="E233" s="217"/>
      <c r="F233" s="216"/>
      <c r="G233" s="1"/>
    </row>
    <row r="234" spans="1:7" ht="20.100000000000001" customHeight="1">
      <c r="A234" s="172"/>
      <c r="B234" s="165"/>
      <c r="C234" s="217"/>
      <c r="D234" s="216"/>
      <c r="E234" s="217"/>
      <c r="F234" s="216"/>
      <c r="G234" s="1"/>
    </row>
    <row r="235" spans="1:7" ht="25.5" customHeight="1">
      <c r="A235" s="173"/>
      <c r="B235" s="165"/>
      <c r="C235" s="225"/>
      <c r="D235" s="226"/>
      <c r="E235" s="225"/>
      <c r="F235" s="226"/>
      <c r="G235" s="1"/>
    </row>
    <row r="236" spans="1:7" ht="20.100000000000001" customHeight="1">
      <c r="A236" s="150" t="s">
        <v>70</v>
      </c>
      <c r="B236" s="165" t="s">
        <v>67</v>
      </c>
      <c r="C236" s="218" t="s">
        <v>290</v>
      </c>
      <c r="D236" s="223"/>
      <c r="E236" s="221" t="s">
        <v>291</v>
      </c>
      <c r="F236" s="222"/>
      <c r="G236" s="1"/>
    </row>
    <row r="237" spans="1:7" ht="20.100000000000001" customHeight="1">
      <c r="A237" s="151"/>
      <c r="B237" s="165"/>
      <c r="C237" s="223"/>
      <c r="D237" s="223"/>
      <c r="E237" s="126"/>
      <c r="F237" s="128"/>
      <c r="G237" s="1"/>
    </row>
    <row r="238" spans="1:7" ht="20.100000000000001" customHeight="1">
      <c r="A238" s="151"/>
      <c r="B238" s="165"/>
      <c r="C238" s="223"/>
      <c r="D238" s="223"/>
      <c r="E238" s="126"/>
      <c r="F238" s="128"/>
      <c r="G238" s="1"/>
    </row>
    <row r="239" spans="1:7" ht="20.100000000000001" customHeight="1">
      <c r="A239" s="151"/>
      <c r="B239" s="165"/>
      <c r="C239" s="223"/>
      <c r="D239" s="223"/>
      <c r="E239" s="126"/>
      <c r="F239" s="128"/>
      <c r="G239" s="1"/>
    </row>
    <row r="240" spans="1:7" ht="20.100000000000001" customHeight="1">
      <c r="A240" s="151"/>
      <c r="B240" s="165"/>
      <c r="C240" s="223"/>
      <c r="D240" s="223"/>
      <c r="E240" s="126"/>
      <c r="F240" s="128"/>
      <c r="G240" s="1"/>
    </row>
    <row r="241" spans="1:7" ht="20.100000000000001" customHeight="1">
      <c r="A241" s="151"/>
      <c r="B241" s="165"/>
      <c r="C241" s="223"/>
      <c r="D241" s="223"/>
      <c r="E241" s="126"/>
      <c r="F241" s="128"/>
      <c r="G241" s="1"/>
    </row>
    <row r="242" spans="1:7" ht="36" customHeight="1">
      <c r="A242" s="151"/>
      <c r="B242" s="165"/>
      <c r="C242" s="223"/>
      <c r="D242" s="223"/>
      <c r="E242" s="126"/>
      <c r="F242" s="128"/>
      <c r="G242" s="1"/>
    </row>
    <row r="243" spans="1:7" ht="60" customHeight="1">
      <c r="A243" s="151"/>
      <c r="B243" s="165"/>
      <c r="C243" s="223"/>
      <c r="D243" s="223"/>
      <c r="E243" s="126"/>
      <c r="F243" s="128"/>
      <c r="G243" s="1"/>
    </row>
    <row r="244" spans="1:7" ht="88.5" customHeight="1">
      <c r="A244" s="151"/>
      <c r="B244" s="165"/>
      <c r="C244" s="223"/>
      <c r="D244" s="223"/>
      <c r="E244" s="126"/>
      <c r="F244" s="128"/>
      <c r="G244" s="1"/>
    </row>
    <row r="245" spans="1:7" ht="20.100000000000001" customHeight="1">
      <c r="A245" s="151"/>
      <c r="B245" s="165" t="s">
        <v>92</v>
      </c>
      <c r="C245" s="218" t="s">
        <v>369</v>
      </c>
      <c r="D245" s="223"/>
      <c r="E245" s="218" t="s">
        <v>292</v>
      </c>
      <c r="F245" s="223"/>
      <c r="G245" s="1"/>
    </row>
    <row r="246" spans="1:7" ht="20.100000000000001" customHeight="1">
      <c r="A246" s="151"/>
      <c r="B246" s="165"/>
      <c r="C246" s="223"/>
      <c r="D246" s="223"/>
      <c r="E246" s="223"/>
      <c r="F246" s="223"/>
      <c r="G246" s="1"/>
    </row>
    <row r="247" spans="1:7" ht="20.100000000000001" customHeight="1">
      <c r="A247" s="151"/>
      <c r="B247" s="165"/>
      <c r="C247" s="223"/>
      <c r="D247" s="223"/>
      <c r="E247" s="223"/>
      <c r="F247" s="223"/>
      <c r="G247" s="1"/>
    </row>
    <row r="248" spans="1:7" ht="20.100000000000001" customHeight="1">
      <c r="A248" s="151"/>
      <c r="B248" s="165"/>
      <c r="C248" s="223"/>
      <c r="D248" s="223"/>
      <c r="E248" s="223"/>
      <c r="F248" s="223"/>
      <c r="G248" s="1"/>
    </row>
    <row r="249" spans="1:7" ht="20.100000000000001" customHeight="1">
      <c r="A249" s="151"/>
      <c r="B249" s="165"/>
      <c r="C249" s="223"/>
      <c r="D249" s="223"/>
      <c r="E249" s="223"/>
      <c r="F249" s="223"/>
      <c r="G249" s="1"/>
    </row>
    <row r="250" spans="1:7" ht="20.100000000000001" customHeight="1">
      <c r="A250" s="151"/>
      <c r="B250" s="165"/>
      <c r="C250" s="223"/>
      <c r="D250" s="223"/>
      <c r="E250" s="223"/>
      <c r="F250" s="223"/>
      <c r="G250" s="1"/>
    </row>
    <row r="251" spans="1:7" ht="51" customHeight="1">
      <c r="A251" s="151"/>
      <c r="B251" s="165"/>
      <c r="C251" s="223"/>
      <c r="D251" s="223"/>
      <c r="E251" s="223"/>
      <c r="F251" s="223"/>
      <c r="G251" s="1"/>
    </row>
    <row r="252" spans="1:7" ht="84.75" customHeight="1">
      <c r="A252" s="151"/>
      <c r="B252" s="165"/>
      <c r="C252" s="223"/>
      <c r="D252" s="223"/>
      <c r="E252" s="223"/>
      <c r="F252" s="223"/>
      <c r="G252" s="1"/>
    </row>
    <row r="253" spans="1:7" ht="20.100000000000001" customHeight="1">
      <c r="A253" s="171" t="s">
        <v>69</v>
      </c>
      <c r="B253" s="185" t="s">
        <v>67</v>
      </c>
      <c r="C253" s="218" t="s">
        <v>280</v>
      </c>
      <c r="D253" s="218"/>
      <c r="E253" s="218" t="s">
        <v>176</v>
      </c>
      <c r="F253" s="218"/>
      <c r="G253" s="1"/>
    </row>
    <row r="254" spans="1:7" ht="20.100000000000001" customHeight="1">
      <c r="A254" s="172"/>
      <c r="B254" s="185"/>
      <c r="C254" s="218"/>
      <c r="D254" s="218"/>
      <c r="E254" s="218"/>
      <c r="F254" s="218"/>
      <c r="G254" s="1"/>
    </row>
    <row r="255" spans="1:7" ht="20.100000000000001" customHeight="1">
      <c r="A255" s="172"/>
      <c r="B255" s="185"/>
      <c r="C255" s="218"/>
      <c r="D255" s="218"/>
      <c r="E255" s="218"/>
      <c r="F255" s="218"/>
      <c r="G255" s="1"/>
    </row>
    <row r="256" spans="1:7" ht="20.100000000000001" customHeight="1">
      <c r="A256" s="172"/>
      <c r="B256" s="185"/>
      <c r="C256" s="218"/>
      <c r="D256" s="218"/>
      <c r="E256" s="218"/>
      <c r="F256" s="218"/>
      <c r="G256" s="1"/>
    </row>
    <row r="257" spans="1:7" ht="20.100000000000001" customHeight="1">
      <c r="A257" s="172"/>
      <c r="B257" s="185"/>
      <c r="C257" s="218"/>
      <c r="D257" s="218"/>
      <c r="E257" s="218"/>
      <c r="F257" s="218"/>
      <c r="G257" s="1"/>
    </row>
    <row r="258" spans="1:7" ht="20.100000000000001" customHeight="1">
      <c r="A258" s="172"/>
      <c r="B258" s="185"/>
      <c r="C258" s="218"/>
      <c r="D258" s="218"/>
      <c r="E258" s="218"/>
      <c r="F258" s="218"/>
      <c r="G258" s="1"/>
    </row>
    <row r="259" spans="1:7" ht="20.100000000000001" customHeight="1">
      <c r="A259" s="172"/>
      <c r="B259" s="185"/>
      <c r="C259" s="218"/>
      <c r="D259" s="218"/>
      <c r="E259" s="218"/>
      <c r="F259" s="218"/>
      <c r="G259" s="1"/>
    </row>
    <row r="260" spans="1:7" ht="20.100000000000001" customHeight="1">
      <c r="A260" s="172"/>
      <c r="B260" s="169" t="s">
        <v>181</v>
      </c>
      <c r="C260" s="221" t="s">
        <v>281</v>
      </c>
      <c r="D260" s="222"/>
      <c r="E260" s="221" t="s">
        <v>211</v>
      </c>
      <c r="F260" s="222"/>
      <c r="G260" s="1"/>
    </row>
    <row r="261" spans="1:7" ht="20.100000000000001" customHeight="1">
      <c r="A261" s="172"/>
      <c r="B261" s="219"/>
      <c r="C261" s="126"/>
      <c r="D261" s="128"/>
      <c r="E261" s="126"/>
      <c r="F261" s="128"/>
      <c r="G261" s="1"/>
    </row>
    <row r="262" spans="1:7" ht="20.100000000000001" customHeight="1">
      <c r="A262" s="172"/>
      <c r="B262" s="219"/>
      <c r="C262" s="126"/>
      <c r="D262" s="128"/>
      <c r="E262" s="126"/>
      <c r="F262" s="128"/>
      <c r="G262" s="1"/>
    </row>
    <row r="263" spans="1:7" ht="20.100000000000001" customHeight="1">
      <c r="A263" s="172"/>
      <c r="B263" s="219"/>
      <c r="C263" s="126"/>
      <c r="D263" s="128"/>
      <c r="E263" s="126"/>
      <c r="F263" s="128"/>
      <c r="G263" s="1"/>
    </row>
    <row r="264" spans="1:7" ht="20.100000000000001" customHeight="1">
      <c r="A264" s="172"/>
      <c r="B264" s="219"/>
      <c r="C264" s="126"/>
      <c r="D264" s="128"/>
      <c r="E264" s="126"/>
      <c r="F264" s="128"/>
      <c r="G264" s="1"/>
    </row>
    <row r="265" spans="1:7" ht="33.75" customHeight="1">
      <c r="A265" s="173"/>
      <c r="B265" s="220"/>
      <c r="C265" s="132"/>
      <c r="D265" s="134"/>
      <c r="E265" s="132"/>
      <c r="F265" s="134"/>
      <c r="G265" s="1"/>
    </row>
    <row r="266" spans="1:7" ht="6.75" customHeight="1">
      <c r="A266" s="1"/>
      <c r="B266" s="1"/>
      <c r="C266" s="1"/>
      <c r="D266" s="1"/>
      <c r="E266" s="1"/>
      <c r="F266" s="1"/>
      <c r="G266" s="1"/>
    </row>
    <row r="267" spans="1:7" ht="20.100000000000001" customHeight="1">
      <c r="A267" s="189" t="s">
        <v>187</v>
      </c>
      <c r="B267" s="189"/>
      <c r="C267" s="189"/>
      <c r="D267" s="189"/>
      <c r="E267" s="189"/>
      <c r="F267" s="189"/>
      <c r="G267" s="1"/>
    </row>
    <row r="268" spans="1:7" ht="20.100000000000001" customHeight="1">
      <c r="A268" s="135" t="s">
        <v>99</v>
      </c>
      <c r="B268" s="136"/>
      <c r="C268" s="136"/>
      <c r="D268" s="136"/>
      <c r="E268" s="136"/>
      <c r="F268" s="137"/>
      <c r="G268" s="1"/>
    </row>
    <row r="269" spans="1:7" ht="20.100000000000001" customHeight="1">
      <c r="A269" s="126" t="s">
        <v>370</v>
      </c>
      <c r="B269" s="127"/>
      <c r="C269" s="127"/>
      <c r="D269" s="127"/>
      <c r="E269" s="127"/>
      <c r="F269" s="128"/>
      <c r="G269" s="1"/>
    </row>
    <row r="270" spans="1:7" ht="20.100000000000001" customHeight="1">
      <c r="A270" s="126"/>
      <c r="B270" s="127"/>
      <c r="C270" s="127"/>
      <c r="D270" s="127"/>
      <c r="E270" s="127"/>
      <c r="F270" s="128"/>
      <c r="G270" s="1"/>
    </row>
    <row r="271" spans="1:7" ht="20.100000000000001" customHeight="1">
      <c r="A271" s="126"/>
      <c r="B271" s="127"/>
      <c r="C271" s="127"/>
      <c r="D271" s="127"/>
      <c r="E271" s="127"/>
      <c r="F271" s="128"/>
      <c r="G271" s="1"/>
    </row>
    <row r="272" spans="1:7" ht="20.100000000000001" customHeight="1">
      <c r="A272" s="126"/>
      <c r="B272" s="127"/>
      <c r="C272" s="127"/>
      <c r="D272" s="127"/>
      <c r="E272" s="127"/>
      <c r="F272" s="128"/>
      <c r="G272" s="1"/>
    </row>
    <row r="273" spans="1:7" ht="20.100000000000001" customHeight="1">
      <c r="A273" s="126"/>
      <c r="B273" s="127"/>
      <c r="C273" s="127"/>
      <c r="D273" s="127"/>
      <c r="E273" s="127"/>
      <c r="F273" s="128"/>
      <c r="G273" s="1"/>
    </row>
    <row r="274" spans="1:7" ht="20.100000000000001" customHeight="1">
      <c r="A274" s="126"/>
      <c r="B274" s="127"/>
      <c r="C274" s="127"/>
      <c r="D274" s="127"/>
      <c r="E274" s="127"/>
      <c r="F274" s="128"/>
      <c r="G274" s="1"/>
    </row>
    <row r="275" spans="1:7" ht="33.75" customHeight="1">
      <c r="A275" s="126"/>
      <c r="B275" s="127"/>
      <c r="C275" s="127"/>
      <c r="D275" s="127"/>
      <c r="E275" s="127"/>
      <c r="F275" s="128"/>
      <c r="G275" s="1"/>
    </row>
    <row r="276" spans="1:7" ht="20.100000000000001" customHeight="1">
      <c r="A276" s="138" t="s">
        <v>28</v>
      </c>
      <c r="B276" s="139"/>
      <c r="C276" s="139"/>
      <c r="D276" s="139"/>
      <c r="E276" s="139"/>
      <c r="F276" s="140"/>
      <c r="G276" s="1"/>
    </row>
    <row r="277" spans="1:7" ht="24" customHeight="1">
      <c r="A277" s="126" t="s">
        <v>371</v>
      </c>
      <c r="B277" s="127"/>
      <c r="C277" s="127"/>
      <c r="D277" s="127"/>
      <c r="E277" s="127"/>
      <c r="F277" s="128"/>
      <c r="G277" s="1"/>
    </row>
    <row r="278" spans="1:7" ht="24" customHeight="1">
      <c r="A278" s="126"/>
      <c r="B278" s="127"/>
      <c r="C278" s="127"/>
      <c r="D278" s="127"/>
      <c r="E278" s="127"/>
      <c r="F278" s="128"/>
      <c r="G278" s="1"/>
    </row>
    <row r="279" spans="1:7" ht="24" customHeight="1">
      <c r="A279" s="126"/>
      <c r="B279" s="127"/>
      <c r="C279" s="127"/>
      <c r="D279" s="127"/>
      <c r="E279" s="127"/>
      <c r="F279" s="128"/>
      <c r="G279" s="1"/>
    </row>
    <row r="280" spans="1:7" ht="24" customHeight="1">
      <c r="A280" s="126"/>
      <c r="B280" s="127"/>
      <c r="C280" s="127"/>
      <c r="D280" s="127"/>
      <c r="E280" s="127"/>
      <c r="F280" s="128"/>
      <c r="G280" s="1"/>
    </row>
    <row r="281" spans="1:7" ht="24" customHeight="1">
      <c r="A281" s="126"/>
      <c r="B281" s="127"/>
      <c r="C281" s="127"/>
      <c r="D281" s="127"/>
      <c r="E281" s="127"/>
      <c r="F281" s="128"/>
      <c r="G281" s="1"/>
    </row>
    <row r="282" spans="1:7" ht="24" customHeight="1">
      <c r="A282" s="126"/>
      <c r="B282" s="127"/>
      <c r="C282" s="127"/>
      <c r="D282" s="127"/>
      <c r="E282" s="127"/>
      <c r="F282" s="128"/>
      <c r="G282" s="1"/>
    </row>
    <row r="283" spans="1:7" ht="24" customHeight="1">
      <c r="A283" s="138" t="s">
        <v>68</v>
      </c>
      <c r="B283" s="139"/>
      <c r="C283" s="139"/>
      <c r="D283" s="139"/>
      <c r="E283" s="139"/>
      <c r="F283" s="140"/>
      <c r="G283" s="1"/>
    </row>
    <row r="284" spans="1:7" ht="35.25" customHeight="1">
      <c r="A284" s="126" t="s">
        <v>340</v>
      </c>
      <c r="B284" s="127"/>
      <c r="C284" s="127"/>
      <c r="D284" s="127"/>
      <c r="E284" s="127"/>
      <c r="F284" s="128"/>
      <c r="G284" s="1"/>
    </row>
    <row r="285" spans="1:7" ht="30" customHeight="1">
      <c r="A285" s="126"/>
      <c r="B285" s="127"/>
      <c r="C285" s="127"/>
      <c r="D285" s="127"/>
      <c r="E285" s="127"/>
      <c r="F285" s="128"/>
      <c r="G285" s="1"/>
    </row>
    <row r="286" spans="1:7" ht="30.75" customHeight="1">
      <c r="A286" s="126"/>
      <c r="B286" s="127"/>
      <c r="C286" s="127"/>
      <c r="D286" s="127"/>
      <c r="E286" s="127"/>
      <c r="F286" s="128"/>
      <c r="G286" s="1"/>
    </row>
    <row r="287" spans="1:7" ht="31.5" customHeight="1">
      <c r="A287" s="126"/>
      <c r="B287" s="127"/>
      <c r="C287" s="127"/>
      <c r="D287" s="127"/>
      <c r="E287" s="127"/>
      <c r="F287" s="128"/>
      <c r="G287" s="1"/>
    </row>
    <row r="288" spans="1:7" ht="29.25" customHeight="1">
      <c r="A288" s="126"/>
      <c r="B288" s="127"/>
      <c r="C288" s="127"/>
      <c r="D288" s="127"/>
      <c r="E288" s="127"/>
      <c r="F288" s="128"/>
      <c r="G288" s="1"/>
    </row>
    <row r="289" spans="1:7" ht="29.25" customHeight="1">
      <c r="A289" s="126"/>
      <c r="B289" s="127"/>
      <c r="C289" s="127"/>
      <c r="D289" s="127"/>
      <c r="E289" s="127"/>
      <c r="F289" s="128"/>
      <c r="G289" s="1"/>
    </row>
    <row r="290" spans="1:7" ht="20.100000000000001" customHeight="1">
      <c r="A290" s="126"/>
      <c r="B290" s="127"/>
      <c r="C290" s="127"/>
      <c r="D290" s="127"/>
      <c r="E290" s="127"/>
      <c r="F290" s="128"/>
      <c r="G290" s="1"/>
    </row>
    <row r="291" spans="1:7" ht="20.100000000000001" customHeight="1">
      <c r="A291" s="138" t="s">
        <v>70</v>
      </c>
      <c r="B291" s="139"/>
      <c r="C291" s="139"/>
      <c r="D291" s="139"/>
      <c r="E291" s="139"/>
      <c r="F291" s="140"/>
      <c r="G291" s="1"/>
    </row>
    <row r="292" spans="1:7" ht="39" customHeight="1">
      <c r="A292" s="129" t="s">
        <v>372</v>
      </c>
      <c r="B292" s="130"/>
      <c r="C292" s="130"/>
      <c r="D292" s="130"/>
      <c r="E292" s="130"/>
      <c r="F292" s="131"/>
      <c r="G292" s="1"/>
    </row>
    <row r="293" spans="1:7" ht="39" customHeight="1">
      <c r="A293" s="129"/>
      <c r="B293" s="130"/>
      <c r="C293" s="130"/>
      <c r="D293" s="130"/>
      <c r="E293" s="130"/>
      <c r="F293" s="131"/>
      <c r="G293" s="1"/>
    </row>
    <row r="294" spans="1:7" ht="39" customHeight="1">
      <c r="A294" s="129"/>
      <c r="B294" s="130"/>
      <c r="C294" s="130"/>
      <c r="D294" s="130"/>
      <c r="E294" s="130"/>
      <c r="F294" s="131"/>
      <c r="G294" s="1"/>
    </row>
    <row r="295" spans="1:7" ht="39" customHeight="1">
      <c r="A295" s="129"/>
      <c r="B295" s="130"/>
      <c r="C295" s="130"/>
      <c r="D295" s="130"/>
      <c r="E295" s="130"/>
      <c r="F295" s="131"/>
      <c r="G295" s="1"/>
    </row>
    <row r="296" spans="1:7" ht="39" customHeight="1">
      <c r="A296" s="129"/>
      <c r="B296" s="130"/>
      <c r="C296" s="130"/>
      <c r="D296" s="130"/>
      <c r="E296" s="130"/>
      <c r="F296" s="131"/>
      <c r="G296" s="1"/>
    </row>
    <row r="297" spans="1:7" ht="39" customHeight="1">
      <c r="A297" s="129"/>
      <c r="B297" s="130"/>
      <c r="C297" s="130"/>
      <c r="D297" s="130"/>
      <c r="E297" s="130"/>
      <c r="F297" s="131"/>
      <c r="G297" s="1"/>
    </row>
    <row r="298" spans="1:7" ht="30" customHeight="1">
      <c r="A298" s="129"/>
      <c r="B298" s="130"/>
      <c r="C298" s="130"/>
      <c r="D298" s="130"/>
      <c r="E298" s="130"/>
      <c r="F298" s="131"/>
      <c r="G298" s="1"/>
    </row>
    <row r="299" spans="1:7" ht="20.100000000000001" customHeight="1">
      <c r="A299" s="3" t="s">
        <v>69</v>
      </c>
      <c r="B299" s="11"/>
      <c r="C299" s="11"/>
      <c r="D299" s="11"/>
      <c r="E299" s="11"/>
      <c r="F299" s="64"/>
      <c r="G299" s="1"/>
    </row>
    <row r="300" spans="1:7" ht="24.75" customHeight="1">
      <c r="A300" s="126" t="s">
        <v>325</v>
      </c>
      <c r="B300" s="127"/>
      <c r="C300" s="127"/>
      <c r="D300" s="127"/>
      <c r="E300" s="127"/>
      <c r="F300" s="128"/>
      <c r="G300" s="1"/>
    </row>
    <row r="301" spans="1:7" ht="24.75" customHeight="1">
      <c r="A301" s="126"/>
      <c r="B301" s="127"/>
      <c r="C301" s="127"/>
      <c r="D301" s="127"/>
      <c r="E301" s="127"/>
      <c r="F301" s="128"/>
      <c r="G301" s="1"/>
    </row>
    <row r="302" spans="1:7" ht="24.75" customHeight="1">
      <c r="A302" s="126"/>
      <c r="B302" s="127"/>
      <c r="C302" s="127"/>
      <c r="D302" s="127"/>
      <c r="E302" s="127"/>
      <c r="F302" s="128"/>
      <c r="G302" s="1"/>
    </row>
    <row r="303" spans="1:7" ht="24.75" customHeight="1">
      <c r="A303" s="126"/>
      <c r="B303" s="127"/>
      <c r="C303" s="127"/>
      <c r="D303" s="127"/>
      <c r="E303" s="127"/>
      <c r="F303" s="128"/>
      <c r="G303" s="1"/>
    </row>
    <row r="304" spans="1:7" ht="24.75" customHeight="1">
      <c r="A304" s="126"/>
      <c r="B304" s="127"/>
      <c r="C304" s="127"/>
      <c r="D304" s="127"/>
      <c r="E304" s="127"/>
      <c r="F304" s="128"/>
      <c r="G304" s="1"/>
    </row>
    <row r="305" spans="1:8" ht="24.75" customHeight="1">
      <c r="A305" s="132"/>
      <c r="B305" s="133"/>
      <c r="C305" s="133"/>
      <c r="D305" s="133"/>
      <c r="E305" s="133"/>
      <c r="F305" s="134"/>
      <c r="G305" s="1"/>
      <c r="H305" s="84"/>
    </row>
    <row r="306" spans="1:8" ht="11.25" customHeight="1">
      <c r="A306" s="4"/>
      <c r="B306" s="4"/>
      <c r="C306" s="4"/>
      <c r="D306" s="4"/>
      <c r="E306" s="4"/>
      <c r="F306" s="4"/>
      <c r="G306" s="1"/>
    </row>
    <row r="307" spans="1:8" ht="8.25" customHeight="1">
      <c r="A307" s="4"/>
      <c r="B307" s="4"/>
      <c r="C307" s="4"/>
      <c r="D307" s="4"/>
      <c r="E307" s="4"/>
      <c r="F307" s="4"/>
      <c r="G307" s="1"/>
    </row>
    <row r="308" spans="1:8" ht="20.100000000000001" customHeight="1">
      <c r="A308" s="189" t="s">
        <v>121</v>
      </c>
      <c r="B308" s="189"/>
      <c r="C308" s="189"/>
      <c r="D308" s="189"/>
      <c r="E308" s="189"/>
      <c r="F308" s="189"/>
      <c r="G308" s="1"/>
    </row>
    <row r="309" spans="1:8" ht="20.100000000000001" customHeight="1">
      <c r="A309" s="189" t="s">
        <v>186</v>
      </c>
      <c r="B309" s="189"/>
      <c r="C309" s="189"/>
      <c r="D309" s="189"/>
      <c r="E309" s="189"/>
      <c r="F309" s="189"/>
      <c r="G309" s="1"/>
    </row>
    <row r="310" spans="1:8" ht="20.100000000000001" customHeight="1">
      <c r="A310" s="135" t="s">
        <v>28</v>
      </c>
      <c r="B310" s="136"/>
      <c r="C310" s="14"/>
      <c r="D310" s="14"/>
      <c r="E310" s="14"/>
      <c r="F310" s="59"/>
      <c r="G310" s="1"/>
    </row>
    <row r="311" spans="1:8" ht="20.100000000000001" customHeight="1">
      <c r="A311" s="126" t="s">
        <v>373</v>
      </c>
      <c r="B311" s="127"/>
      <c r="C311" s="127"/>
      <c r="D311" s="127"/>
      <c r="E311" s="127"/>
      <c r="F311" s="128"/>
      <c r="G311" s="1"/>
    </row>
    <row r="312" spans="1:8" ht="20.100000000000001" customHeight="1">
      <c r="A312" s="126"/>
      <c r="B312" s="127"/>
      <c r="C312" s="127"/>
      <c r="D312" s="127"/>
      <c r="E312" s="127"/>
      <c r="F312" s="128"/>
      <c r="G312" s="1"/>
    </row>
    <row r="313" spans="1:8" ht="17.25" customHeight="1">
      <c r="A313" s="126"/>
      <c r="B313" s="127"/>
      <c r="C313" s="127"/>
      <c r="D313" s="127"/>
      <c r="E313" s="127"/>
      <c r="F313" s="128"/>
      <c r="G313" s="1"/>
    </row>
    <row r="314" spans="1:8" ht="13.5" customHeight="1">
      <c r="A314" s="126"/>
      <c r="B314" s="127"/>
      <c r="C314" s="127"/>
      <c r="D314" s="127"/>
      <c r="E314" s="127"/>
      <c r="F314" s="128"/>
      <c r="G314" s="1"/>
    </row>
    <row r="315" spans="1:8" ht="20.100000000000001" customHeight="1">
      <c r="A315" s="129" t="s">
        <v>68</v>
      </c>
      <c r="B315" s="130"/>
      <c r="C315" s="28"/>
      <c r="D315" s="28"/>
      <c r="E315" s="28"/>
      <c r="F315" s="65"/>
      <c r="G315" s="1"/>
    </row>
    <row r="316" spans="1:8" ht="17.25" customHeight="1">
      <c r="A316" s="126" t="s">
        <v>265</v>
      </c>
      <c r="B316" s="215"/>
      <c r="C316" s="215"/>
      <c r="D316" s="215"/>
      <c r="E316" s="215"/>
      <c r="F316" s="216"/>
      <c r="G316" s="1"/>
    </row>
    <row r="317" spans="1:8" ht="20.100000000000001" customHeight="1">
      <c r="A317" s="217"/>
      <c r="B317" s="215"/>
      <c r="C317" s="215"/>
      <c r="D317" s="215"/>
      <c r="E317" s="215"/>
      <c r="F317" s="216"/>
      <c r="G317" s="1"/>
    </row>
    <row r="318" spans="1:8" ht="20.100000000000001" customHeight="1">
      <c r="A318" s="138" t="s">
        <v>70</v>
      </c>
      <c r="B318" s="139"/>
      <c r="C318" s="11"/>
      <c r="D318" s="11"/>
      <c r="E318" s="11"/>
      <c r="F318" s="64"/>
      <c r="G318" s="1"/>
    </row>
    <row r="319" spans="1:8" ht="20.100000000000001" customHeight="1">
      <c r="A319" s="126" t="s">
        <v>105</v>
      </c>
      <c r="B319" s="127"/>
      <c r="C319" s="127"/>
      <c r="D319" s="127"/>
      <c r="E319" s="127"/>
      <c r="F319" s="128"/>
      <c r="G319" s="1"/>
    </row>
    <row r="320" spans="1:8" ht="20.100000000000001" customHeight="1">
      <c r="A320" s="126"/>
      <c r="B320" s="127"/>
      <c r="C320" s="127"/>
      <c r="D320" s="127"/>
      <c r="E320" s="127"/>
      <c r="F320" s="128"/>
      <c r="G320" s="1"/>
    </row>
    <row r="321" spans="1:7" ht="20.100000000000001" customHeight="1">
      <c r="A321" s="138" t="s">
        <v>69</v>
      </c>
      <c r="B321" s="139"/>
      <c r="C321" s="11"/>
      <c r="D321" s="11"/>
      <c r="E321" s="11"/>
      <c r="F321" s="64"/>
      <c r="G321" s="1"/>
    </row>
    <row r="322" spans="1:7" ht="20.100000000000001" customHeight="1">
      <c r="A322" s="126" t="s">
        <v>58</v>
      </c>
      <c r="B322" s="127"/>
      <c r="C322" s="127"/>
      <c r="D322" s="127"/>
      <c r="E322" s="127"/>
      <c r="F322" s="128"/>
      <c r="G322" s="1"/>
    </row>
    <row r="323" spans="1:7" ht="20.100000000000001" customHeight="1">
      <c r="A323" s="126"/>
      <c r="B323" s="127"/>
      <c r="C323" s="127"/>
      <c r="D323" s="127"/>
      <c r="E323" s="127"/>
      <c r="F323" s="128"/>
      <c r="G323" s="1"/>
    </row>
    <row r="324" spans="1:7" ht="14.25" customHeight="1">
      <c r="A324" s="132"/>
      <c r="B324" s="133"/>
      <c r="C324" s="133"/>
      <c r="D324" s="133"/>
      <c r="E324" s="133"/>
      <c r="F324" s="134"/>
      <c r="G324" s="1"/>
    </row>
    <row r="325" spans="1:7" ht="20.100000000000001" customHeight="1">
      <c r="A325" s="1"/>
      <c r="B325" s="1"/>
      <c r="C325" s="1"/>
      <c r="D325" s="1"/>
      <c r="E325" s="1"/>
      <c r="F325" s="1"/>
      <c r="G325" s="1"/>
    </row>
    <row r="326" spans="1:7" ht="20.100000000000001" customHeight="1">
      <c r="A326" s="189" t="s">
        <v>89</v>
      </c>
      <c r="B326" s="189"/>
      <c r="C326" s="189"/>
      <c r="D326" s="189"/>
      <c r="E326" s="189"/>
      <c r="F326" s="189"/>
      <c r="G326" s="1"/>
    </row>
    <row r="327" spans="1:7" ht="20.100000000000001" customHeight="1">
      <c r="A327" s="5"/>
      <c r="B327" s="90" t="s">
        <v>94</v>
      </c>
      <c r="C327" s="90" t="s">
        <v>3</v>
      </c>
      <c r="D327" s="155" t="s">
        <v>138</v>
      </c>
      <c r="E327" s="155"/>
      <c r="F327" s="155"/>
      <c r="G327" s="1"/>
    </row>
    <row r="328" spans="1:7" ht="20.100000000000001" customHeight="1">
      <c r="A328" s="146" t="s">
        <v>28</v>
      </c>
      <c r="B328" s="213" t="s">
        <v>222</v>
      </c>
      <c r="C328" s="18" t="s">
        <v>178</v>
      </c>
      <c r="D328" s="135" t="s">
        <v>82</v>
      </c>
      <c r="E328" s="136"/>
      <c r="F328" s="137"/>
      <c r="G328" s="1"/>
    </row>
    <row r="329" spans="1:7" ht="20.100000000000001" customHeight="1">
      <c r="A329" s="147"/>
      <c r="B329" s="175"/>
      <c r="C329" s="20" t="s">
        <v>5</v>
      </c>
      <c r="D329" s="158" t="s">
        <v>236</v>
      </c>
      <c r="E329" s="160"/>
      <c r="F329" s="159"/>
      <c r="G329" s="1"/>
    </row>
    <row r="330" spans="1:7" ht="20.100000000000001" customHeight="1">
      <c r="A330" s="147"/>
      <c r="B330" s="123"/>
      <c r="C330" s="18" t="s">
        <v>161</v>
      </c>
      <c r="D330" s="167" t="s">
        <v>237</v>
      </c>
      <c r="E330" s="178"/>
      <c r="F330" s="179"/>
      <c r="G330" s="1"/>
    </row>
    <row r="331" spans="1:7" ht="20.100000000000001" customHeight="1">
      <c r="A331" s="147"/>
      <c r="B331" s="123"/>
      <c r="C331" s="19" t="s">
        <v>50</v>
      </c>
      <c r="D331" s="129"/>
      <c r="E331" s="130"/>
      <c r="F331" s="131"/>
      <c r="G331" s="1"/>
    </row>
    <row r="332" spans="1:7" ht="20.100000000000001" customHeight="1">
      <c r="A332" s="147"/>
      <c r="B332" s="123"/>
      <c r="C332" s="20" t="s">
        <v>346</v>
      </c>
      <c r="D332" s="180"/>
      <c r="E332" s="181"/>
      <c r="F332" s="182"/>
      <c r="G332" s="1"/>
    </row>
    <row r="333" spans="1:7" ht="24.75" customHeight="1">
      <c r="A333" s="147"/>
      <c r="B333" s="123" t="s">
        <v>76</v>
      </c>
      <c r="C333" s="18" t="s">
        <v>238</v>
      </c>
      <c r="D333" s="167" t="s">
        <v>239</v>
      </c>
      <c r="E333" s="178"/>
      <c r="F333" s="179"/>
      <c r="G333" s="1"/>
    </row>
    <row r="334" spans="1:7" ht="27.75" customHeight="1">
      <c r="A334" s="147"/>
      <c r="B334" s="21"/>
      <c r="C334" s="20" t="s">
        <v>227</v>
      </c>
      <c r="D334" s="180"/>
      <c r="E334" s="181"/>
      <c r="F334" s="182"/>
      <c r="G334" s="1"/>
    </row>
    <row r="335" spans="1:7" ht="27" customHeight="1">
      <c r="A335" s="214"/>
      <c r="B335" s="119"/>
      <c r="C335" s="149" t="s">
        <v>300</v>
      </c>
      <c r="D335" s="203" t="s">
        <v>374</v>
      </c>
      <c r="E335" s="204"/>
      <c r="F335" s="205"/>
      <c r="G335" s="1"/>
    </row>
    <row r="336" spans="1:7" ht="18.75" customHeight="1">
      <c r="A336" s="147"/>
      <c r="B336" s="175" t="s">
        <v>235</v>
      </c>
      <c r="C336" s="174"/>
      <c r="D336" s="206"/>
      <c r="E336" s="207"/>
      <c r="F336" s="208"/>
      <c r="G336" s="1"/>
    </row>
    <row r="337" spans="1:7" ht="27" customHeight="1">
      <c r="A337" s="148"/>
      <c r="B337" s="212"/>
      <c r="C337" s="168"/>
      <c r="D337" s="209"/>
      <c r="E337" s="210"/>
      <c r="F337" s="211"/>
      <c r="G337" s="1"/>
    </row>
    <row r="338" spans="1:7" ht="20.100000000000001" customHeight="1">
      <c r="A338" s="146" t="s">
        <v>332</v>
      </c>
      <c r="B338" s="213" t="s">
        <v>333</v>
      </c>
      <c r="C338" s="18" t="s">
        <v>178</v>
      </c>
      <c r="D338" s="98" t="s">
        <v>334</v>
      </c>
      <c r="E338" s="109"/>
      <c r="F338" s="99"/>
      <c r="G338" s="1"/>
    </row>
    <row r="339" spans="1:7" ht="24" customHeight="1">
      <c r="A339" s="147"/>
      <c r="B339" s="175"/>
      <c r="C339" s="20" t="s">
        <v>5</v>
      </c>
      <c r="D339" s="94" t="s">
        <v>335</v>
      </c>
      <c r="E339" s="120"/>
      <c r="F339" s="95"/>
      <c r="G339" s="1"/>
    </row>
    <row r="340" spans="1:7" ht="18.75" customHeight="1">
      <c r="A340" s="147"/>
      <c r="B340" s="97" t="s">
        <v>76</v>
      </c>
      <c r="C340" s="18" t="s">
        <v>161</v>
      </c>
      <c r="D340" s="135" t="s">
        <v>336</v>
      </c>
      <c r="E340" s="136"/>
      <c r="F340" s="137"/>
      <c r="G340" s="1"/>
    </row>
    <row r="341" spans="1:7" ht="18.75" customHeight="1">
      <c r="A341" s="147"/>
      <c r="B341" s="175" t="s">
        <v>337</v>
      </c>
      <c r="C341" s="19" t="s">
        <v>50</v>
      </c>
      <c r="D341" s="138"/>
      <c r="E341" s="139"/>
      <c r="F341" s="140"/>
      <c r="G341" s="1"/>
    </row>
    <row r="342" spans="1:7" ht="22.5" customHeight="1">
      <c r="A342" s="148"/>
      <c r="B342" s="212"/>
      <c r="C342" s="5" t="s">
        <v>179</v>
      </c>
      <c r="D342" s="143" t="s">
        <v>338</v>
      </c>
      <c r="E342" s="144"/>
      <c r="F342" s="145"/>
      <c r="G342" s="1"/>
    </row>
    <row r="343" spans="1:7" ht="20.100000000000001" customHeight="1">
      <c r="A343" s="186" t="s">
        <v>77</v>
      </c>
      <c r="B343" s="118" t="s">
        <v>222</v>
      </c>
      <c r="C343" s="18" t="s">
        <v>178</v>
      </c>
      <c r="D343" s="135" t="s">
        <v>293</v>
      </c>
      <c r="E343" s="136"/>
      <c r="F343" s="137"/>
      <c r="G343" s="1"/>
    </row>
    <row r="344" spans="1:7" ht="20.100000000000001" customHeight="1">
      <c r="A344" s="202"/>
      <c r="B344" s="119"/>
      <c r="C344" s="19" t="s">
        <v>5</v>
      </c>
      <c r="D344" s="138" t="s">
        <v>294</v>
      </c>
      <c r="E344" s="139"/>
      <c r="F344" s="140"/>
      <c r="G344" s="1"/>
    </row>
    <row r="345" spans="1:7" ht="20.100000000000001" customHeight="1">
      <c r="A345" s="202"/>
      <c r="B345" s="119"/>
      <c r="C345" s="19" t="s">
        <v>295</v>
      </c>
      <c r="D345" s="138" t="s">
        <v>296</v>
      </c>
      <c r="E345" s="139"/>
      <c r="F345" s="140"/>
      <c r="G345" s="1"/>
    </row>
    <row r="346" spans="1:7" ht="20.100000000000001" customHeight="1">
      <c r="A346" s="202"/>
      <c r="B346" s="123" t="s">
        <v>76</v>
      </c>
      <c r="C346" s="19" t="s">
        <v>161</v>
      </c>
      <c r="D346" s="138" t="s">
        <v>297</v>
      </c>
      <c r="E346" s="139"/>
      <c r="F346" s="140"/>
      <c r="G346" s="1"/>
    </row>
    <row r="347" spans="1:7" ht="20.100000000000001" customHeight="1">
      <c r="A347" s="187"/>
      <c r="B347" s="123"/>
      <c r="C347" s="19" t="s">
        <v>298</v>
      </c>
      <c r="D347" s="138" t="s">
        <v>299</v>
      </c>
      <c r="E347" s="139"/>
      <c r="F347" s="140"/>
      <c r="G347" s="1"/>
    </row>
    <row r="348" spans="1:7" ht="20.100000000000001" customHeight="1">
      <c r="A348" s="187"/>
      <c r="B348" s="123"/>
      <c r="C348" s="19" t="s">
        <v>300</v>
      </c>
      <c r="D348" s="138" t="s">
        <v>301</v>
      </c>
      <c r="E348" s="139"/>
      <c r="F348" s="140"/>
      <c r="G348" s="1"/>
    </row>
    <row r="349" spans="1:7" ht="20.100000000000001" customHeight="1">
      <c r="A349" s="188"/>
      <c r="B349" s="122" t="s">
        <v>235</v>
      </c>
      <c r="C349" s="20" t="s">
        <v>302</v>
      </c>
      <c r="D349" s="158" t="s">
        <v>303</v>
      </c>
      <c r="E349" s="160"/>
      <c r="F349" s="159"/>
      <c r="G349" s="1"/>
    </row>
    <row r="350" spans="1:7" ht="20.100000000000001" customHeight="1">
      <c r="A350" s="186" t="s">
        <v>214</v>
      </c>
      <c r="B350" s="118" t="s">
        <v>222</v>
      </c>
      <c r="C350" s="18" t="s">
        <v>178</v>
      </c>
      <c r="D350" s="135" t="s">
        <v>82</v>
      </c>
      <c r="E350" s="136"/>
      <c r="F350" s="137"/>
      <c r="G350" s="1"/>
    </row>
    <row r="351" spans="1:7" ht="20.100000000000001" customHeight="1">
      <c r="A351" s="187"/>
      <c r="B351" s="172" t="s">
        <v>76</v>
      </c>
      <c r="C351" s="20" t="s">
        <v>5</v>
      </c>
      <c r="D351" s="158" t="s">
        <v>107</v>
      </c>
      <c r="E351" s="160"/>
      <c r="F351" s="159"/>
      <c r="G351" s="1"/>
    </row>
    <row r="352" spans="1:7" ht="20.100000000000001" customHeight="1">
      <c r="A352" s="187"/>
      <c r="B352" s="172"/>
      <c r="C352" s="18" t="s">
        <v>161</v>
      </c>
      <c r="D352" s="135" t="s">
        <v>90</v>
      </c>
      <c r="E352" s="136"/>
      <c r="F352" s="137"/>
      <c r="G352" s="1"/>
    </row>
    <row r="353" spans="1:7" ht="20.100000000000001" customHeight="1">
      <c r="A353" s="188"/>
      <c r="B353" s="122" t="s">
        <v>235</v>
      </c>
      <c r="C353" s="20" t="s">
        <v>50</v>
      </c>
      <c r="D353" s="158"/>
      <c r="E353" s="160"/>
      <c r="F353" s="159"/>
      <c r="G353" s="1"/>
    </row>
    <row r="354" spans="1:7" ht="20.100000000000001" customHeight="1">
      <c r="A354" s="1"/>
      <c r="B354" s="1"/>
      <c r="C354" s="1"/>
      <c r="D354" s="1"/>
      <c r="E354" s="1"/>
      <c r="F354" s="1"/>
      <c r="G354" s="1"/>
    </row>
    <row r="355" spans="1:7" ht="20.100000000000001" customHeight="1">
      <c r="A355" s="6" t="s">
        <v>190</v>
      </c>
      <c r="B355" s="1"/>
      <c r="C355" s="1"/>
      <c r="D355" s="1"/>
      <c r="E355" s="1"/>
      <c r="F355" s="1"/>
      <c r="G355" s="1"/>
    </row>
    <row r="356" spans="1:7" ht="20.100000000000001" customHeight="1">
      <c r="A356" s="143" t="s">
        <v>74</v>
      </c>
      <c r="B356" s="144"/>
      <c r="C356" s="144"/>
      <c r="D356" s="144"/>
      <c r="E356" s="144"/>
      <c r="F356" s="145"/>
      <c r="G356" s="1"/>
    </row>
    <row r="357" spans="1:7" ht="20.100000000000001" customHeight="1">
      <c r="A357" s="135" t="s">
        <v>28</v>
      </c>
      <c r="B357" s="136"/>
      <c r="C357" s="136"/>
      <c r="D357" s="136"/>
      <c r="E357" s="136"/>
      <c r="F357" s="137"/>
      <c r="G357" s="1"/>
    </row>
    <row r="358" spans="1:7" ht="39" customHeight="1">
      <c r="A358" s="126" t="s">
        <v>375</v>
      </c>
      <c r="B358" s="127"/>
      <c r="C358" s="127"/>
      <c r="D358" s="127"/>
      <c r="E358" s="127"/>
      <c r="F358" s="128"/>
      <c r="G358" s="1"/>
    </row>
    <row r="359" spans="1:7" ht="33.75" customHeight="1">
      <c r="A359" s="126"/>
      <c r="B359" s="127"/>
      <c r="C359" s="127"/>
      <c r="D359" s="127"/>
      <c r="E359" s="127"/>
      <c r="F359" s="128"/>
      <c r="G359" s="1"/>
    </row>
    <row r="360" spans="1:7" ht="31.5" customHeight="1">
      <c r="A360" s="126"/>
      <c r="B360" s="127"/>
      <c r="C360" s="127"/>
      <c r="D360" s="127"/>
      <c r="E360" s="127"/>
      <c r="F360" s="128"/>
      <c r="G360" s="1"/>
    </row>
    <row r="361" spans="1:7" ht="35.25" customHeight="1">
      <c r="A361" s="126"/>
      <c r="B361" s="127"/>
      <c r="C361" s="127"/>
      <c r="D361" s="127"/>
      <c r="E361" s="127"/>
      <c r="F361" s="128"/>
      <c r="G361" s="1"/>
    </row>
    <row r="362" spans="1:7" ht="30.75" customHeight="1">
      <c r="A362" s="126"/>
      <c r="B362" s="127"/>
      <c r="C362" s="127"/>
      <c r="D362" s="127"/>
      <c r="E362" s="127"/>
      <c r="F362" s="128"/>
      <c r="G362" s="1"/>
    </row>
    <row r="363" spans="1:7" ht="36.75" customHeight="1">
      <c r="A363" s="126"/>
      <c r="B363" s="127"/>
      <c r="C363" s="127"/>
      <c r="D363" s="127"/>
      <c r="E363" s="127"/>
      <c r="F363" s="128"/>
      <c r="G363" s="1"/>
    </row>
    <row r="364" spans="1:7" ht="30" customHeight="1">
      <c r="A364" s="126"/>
      <c r="B364" s="127"/>
      <c r="C364" s="127"/>
      <c r="D364" s="127"/>
      <c r="E364" s="127"/>
      <c r="F364" s="128"/>
      <c r="G364" s="1"/>
    </row>
    <row r="365" spans="1:7" ht="30" customHeight="1">
      <c r="A365" s="126"/>
      <c r="B365" s="127"/>
      <c r="C365" s="127"/>
      <c r="D365" s="127"/>
      <c r="E365" s="127"/>
      <c r="F365" s="128"/>
      <c r="G365" s="1"/>
    </row>
    <row r="366" spans="1:7" ht="20.100000000000001" customHeight="1">
      <c r="A366" s="126" t="s">
        <v>68</v>
      </c>
      <c r="B366" s="127"/>
      <c r="C366" s="127"/>
      <c r="D366" s="127"/>
      <c r="E366" s="127"/>
      <c r="F366" s="128"/>
      <c r="G366" s="1"/>
    </row>
    <row r="367" spans="1:7" ht="28.5" customHeight="1">
      <c r="A367" s="126" t="s">
        <v>341</v>
      </c>
      <c r="B367" s="127"/>
      <c r="C367" s="127"/>
      <c r="D367" s="127"/>
      <c r="E367" s="127"/>
      <c r="F367" s="128"/>
      <c r="G367" s="1"/>
    </row>
    <row r="368" spans="1:7" ht="28.5" customHeight="1">
      <c r="A368" s="126"/>
      <c r="B368" s="127"/>
      <c r="C368" s="127"/>
      <c r="D368" s="127"/>
      <c r="E368" s="127"/>
      <c r="F368" s="128"/>
      <c r="G368" s="1"/>
    </row>
    <row r="369" spans="1:7" ht="24.75" customHeight="1">
      <c r="A369" s="126"/>
      <c r="B369" s="127"/>
      <c r="C369" s="127"/>
      <c r="D369" s="127"/>
      <c r="E369" s="127"/>
      <c r="F369" s="128"/>
      <c r="G369" s="1"/>
    </row>
    <row r="370" spans="1:7" ht="20.25" customHeight="1">
      <c r="A370" s="126"/>
      <c r="B370" s="127"/>
      <c r="C370" s="127"/>
      <c r="D370" s="127"/>
      <c r="E370" s="127"/>
      <c r="F370" s="128"/>
      <c r="G370" s="1"/>
    </row>
    <row r="371" spans="1:7" ht="20.25" customHeight="1">
      <c r="A371" s="126"/>
      <c r="B371" s="127"/>
      <c r="C371" s="127"/>
      <c r="D371" s="127"/>
      <c r="E371" s="127"/>
      <c r="F371" s="128"/>
      <c r="G371" s="1"/>
    </row>
    <row r="372" spans="1:7" ht="30.75" customHeight="1">
      <c r="A372" s="126"/>
      <c r="B372" s="127"/>
      <c r="C372" s="127"/>
      <c r="D372" s="127"/>
      <c r="E372" s="127"/>
      <c r="F372" s="128"/>
      <c r="G372" s="1"/>
    </row>
    <row r="373" spans="1:7" ht="20.25" customHeight="1">
      <c r="A373" s="126"/>
      <c r="B373" s="127"/>
      <c r="C373" s="127"/>
      <c r="D373" s="127"/>
      <c r="E373" s="127"/>
      <c r="F373" s="128"/>
      <c r="G373" s="1"/>
    </row>
    <row r="374" spans="1:7" ht="20.25" customHeight="1">
      <c r="A374" s="126"/>
      <c r="B374" s="127"/>
      <c r="C374" s="127"/>
      <c r="D374" s="127"/>
      <c r="E374" s="127"/>
      <c r="F374" s="128"/>
      <c r="G374" s="1"/>
    </row>
    <row r="375" spans="1:7" ht="15" customHeight="1">
      <c r="A375" s="126"/>
      <c r="B375" s="127"/>
      <c r="C375" s="127"/>
      <c r="D375" s="127"/>
      <c r="E375" s="127"/>
      <c r="F375" s="128"/>
      <c r="G375" s="1"/>
    </row>
    <row r="376" spans="1:7" ht="20.100000000000001" customHeight="1">
      <c r="A376" s="126" t="s">
        <v>15</v>
      </c>
      <c r="B376" s="127"/>
      <c r="C376" s="127"/>
      <c r="D376" s="127"/>
      <c r="E376" s="127"/>
      <c r="F376" s="128"/>
      <c r="G376" s="1"/>
    </row>
    <row r="377" spans="1:7" ht="20.100000000000001" customHeight="1">
      <c r="A377" s="129" t="s">
        <v>304</v>
      </c>
      <c r="B377" s="130"/>
      <c r="C377" s="130"/>
      <c r="D377" s="130"/>
      <c r="E377" s="130"/>
      <c r="F377" s="131"/>
      <c r="G377" s="1"/>
    </row>
    <row r="378" spans="1:7" ht="20.100000000000001" customHeight="1">
      <c r="A378" s="129"/>
      <c r="B378" s="130"/>
      <c r="C378" s="130"/>
      <c r="D378" s="130"/>
      <c r="E378" s="130"/>
      <c r="F378" s="131"/>
      <c r="G378" s="1"/>
    </row>
    <row r="379" spans="1:7" ht="33" customHeight="1">
      <c r="A379" s="129"/>
      <c r="B379" s="130"/>
      <c r="C379" s="130"/>
      <c r="D379" s="130"/>
      <c r="E379" s="130"/>
      <c r="F379" s="131"/>
      <c r="G379" s="1"/>
    </row>
    <row r="380" spans="1:7" ht="31.5" customHeight="1">
      <c r="A380" s="129"/>
      <c r="B380" s="130"/>
      <c r="C380" s="130"/>
      <c r="D380" s="130"/>
      <c r="E380" s="130"/>
      <c r="F380" s="131"/>
      <c r="G380" s="1"/>
    </row>
    <row r="381" spans="1:7" ht="187.5" customHeight="1">
      <c r="A381" s="129"/>
      <c r="B381" s="130"/>
      <c r="C381" s="130"/>
      <c r="D381" s="130"/>
      <c r="E381" s="130"/>
      <c r="F381" s="131"/>
      <c r="G381" s="1"/>
    </row>
    <row r="382" spans="1:7" ht="20.100000000000001" customHeight="1">
      <c r="A382" s="138" t="s">
        <v>25</v>
      </c>
      <c r="B382" s="139"/>
      <c r="C382" s="139"/>
      <c r="D382" s="139"/>
      <c r="E382" s="139"/>
      <c r="F382" s="140"/>
      <c r="G382" s="1"/>
    </row>
    <row r="383" spans="1:7" ht="20.100000000000001" customHeight="1">
      <c r="A383" s="126" t="s">
        <v>145</v>
      </c>
      <c r="B383" s="127"/>
      <c r="C383" s="127"/>
      <c r="D383" s="127"/>
      <c r="E383" s="127"/>
      <c r="F383" s="128"/>
      <c r="G383" s="1"/>
    </row>
    <row r="384" spans="1:7" ht="20.100000000000001" customHeight="1">
      <c r="A384" s="126"/>
      <c r="B384" s="127"/>
      <c r="C384" s="127"/>
      <c r="D384" s="127"/>
      <c r="E384" s="127"/>
      <c r="F384" s="128"/>
      <c r="G384" s="1"/>
    </row>
    <row r="385" spans="1:7" ht="20.100000000000001" customHeight="1">
      <c r="A385" s="126"/>
      <c r="B385" s="127"/>
      <c r="C385" s="127"/>
      <c r="D385" s="127"/>
      <c r="E385" s="127"/>
      <c r="F385" s="128"/>
      <c r="G385" s="1"/>
    </row>
    <row r="386" spans="1:7" ht="20.100000000000001" customHeight="1">
      <c r="A386" s="126"/>
      <c r="B386" s="127"/>
      <c r="C386" s="127"/>
      <c r="D386" s="127"/>
      <c r="E386" s="127"/>
      <c r="F386" s="128"/>
      <c r="G386" s="1"/>
    </row>
    <row r="387" spans="1:7" ht="20.100000000000001" customHeight="1">
      <c r="A387" s="126"/>
      <c r="B387" s="127"/>
      <c r="C387" s="127"/>
      <c r="D387" s="127"/>
      <c r="E387" s="127"/>
      <c r="F387" s="128"/>
      <c r="G387" s="1"/>
    </row>
    <row r="388" spans="1:7" ht="7.5" customHeight="1">
      <c r="A388" s="132"/>
      <c r="B388" s="133"/>
      <c r="C388" s="133"/>
      <c r="D388" s="133"/>
      <c r="E388" s="133"/>
      <c r="F388" s="134"/>
      <c r="G388" s="1"/>
    </row>
    <row r="389" spans="1:7" ht="20.100000000000001" customHeight="1">
      <c r="A389" s="121"/>
      <c r="B389" s="121"/>
      <c r="C389" s="121"/>
      <c r="D389" s="121"/>
      <c r="E389" s="121"/>
      <c r="F389" s="121"/>
      <c r="G389" s="1"/>
    </row>
    <row r="390" spans="1:7" ht="27.75" customHeight="1">
      <c r="A390" s="117"/>
      <c r="B390" s="117"/>
      <c r="C390" s="117"/>
      <c r="D390" s="117"/>
      <c r="E390" s="117"/>
      <c r="F390" s="117"/>
      <c r="G390" s="1"/>
    </row>
    <row r="391" spans="1:7" ht="20.100000000000001" customHeight="1">
      <c r="A391" s="198"/>
      <c r="B391" s="198" t="s">
        <v>4</v>
      </c>
      <c r="C391" s="198" t="s">
        <v>9</v>
      </c>
      <c r="D391" s="198"/>
      <c r="E391" s="198"/>
      <c r="F391" s="56"/>
      <c r="G391" s="1"/>
    </row>
    <row r="392" spans="1:7" ht="20.100000000000001" customHeight="1">
      <c r="A392" s="198"/>
      <c r="B392" s="198"/>
      <c r="C392" s="90" t="s">
        <v>222</v>
      </c>
      <c r="D392" s="90" t="s">
        <v>240</v>
      </c>
      <c r="E392" s="90" t="s">
        <v>241</v>
      </c>
      <c r="F392" s="3"/>
      <c r="G392" s="1"/>
    </row>
    <row r="393" spans="1:7" ht="20.100000000000001" customHeight="1">
      <c r="A393" s="150" t="s">
        <v>199</v>
      </c>
      <c r="B393" s="90" t="s">
        <v>193</v>
      </c>
      <c r="C393" s="29">
        <f t="shared" ref="C393:E394" si="0">C401+C408+C415+C422</f>
        <v>1630</v>
      </c>
      <c r="D393" s="29">
        <f t="shared" si="0"/>
        <v>1690</v>
      </c>
      <c r="E393" s="29">
        <f t="shared" si="0"/>
        <v>1690</v>
      </c>
      <c r="F393" s="3"/>
      <c r="G393" s="1"/>
    </row>
    <row r="394" spans="1:7" ht="20.100000000000001" customHeight="1">
      <c r="A394" s="151"/>
      <c r="B394" s="90" t="s">
        <v>24</v>
      </c>
      <c r="C394" s="29">
        <f t="shared" si="0"/>
        <v>2345</v>
      </c>
      <c r="D394" s="29">
        <f t="shared" si="0"/>
        <v>2265</v>
      </c>
      <c r="E394" s="29">
        <f t="shared" si="0"/>
        <v>2205</v>
      </c>
      <c r="F394" s="3"/>
      <c r="G394" s="1"/>
    </row>
    <row r="395" spans="1:7" ht="20.100000000000001" customHeight="1">
      <c r="A395" s="151"/>
      <c r="B395" s="90" t="s">
        <v>73</v>
      </c>
      <c r="C395" s="29">
        <f>C410+C417</f>
        <v>200</v>
      </c>
      <c r="D395" s="29">
        <f>D410+D417</f>
        <v>200</v>
      </c>
      <c r="E395" s="29">
        <f>E410+E417</f>
        <v>200</v>
      </c>
      <c r="F395" s="3"/>
      <c r="G395" s="1"/>
    </row>
    <row r="396" spans="1:7" ht="13.5" customHeight="1">
      <c r="A396" s="151"/>
      <c r="B396" s="118" t="s">
        <v>63</v>
      </c>
      <c r="C396" s="199">
        <f>C403+C411+C418+C424</f>
        <v>270</v>
      </c>
      <c r="D396" s="199">
        <f>D403+D411+D418+D424</f>
        <v>270</v>
      </c>
      <c r="E396" s="199">
        <f>E403+E411+E418+E424</f>
        <v>270</v>
      </c>
      <c r="F396" s="3"/>
      <c r="G396" s="1"/>
    </row>
    <row r="397" spans="1:7" ht="13.5" customHeight="1">
      <c r="A397" s="151"/>
      <c r="B397" s="119" t="s">
        <v>134</v>
      </c>
      <c r="C397" s="200"/>
      <c r="D397" s="200"/>
      <c r="E397" s="200"/>
      <c r="F397" s="3"/>
      <c r="G397" s="1"/>
    </row>
    <row r="398" spans="1:7" ht="13.5" customHeight="1">
      <c r="A398" s="151"/>
      <c r="B398" s="122" t="s">
        <v>347</v>
      </c>
      <c r="C398" s="201"/>
      <c r="D398" s="201"/>
      <c r="E398" s="201"/>
      <c r="F398" s="3"/>
      <c r="G398" s="1"/>
    </row>
    <row r="399" spans="1:7" ht="20.100000000000001" customHeight="1">
      <c r="A399" s="151"/>
      <c r="B399" s="90" t="s">
        <v>61</v>
      </c>
      <c r="C399" s="30">
        <f>C406+C413+C420+C426</f>
        <v>700</v>
      </c>
      <c r="D399" s="30">
        <f>D406+D413+D420+D426</f>
        <v>700</v>
      </c>
      <c r="E399" s="30">
        <f>E406+E413+E420+E426</f>
        <v>700</v>
      </c>
      <c r="F399" s="3"/>
      <c r="G399" s="1"/>
    </row>
    <row r="400" spans="1:7" ht="20.100000000000001" customHeight="1">
      <c r="A400" s="151"/>
      <c r="B400" s="90" t="s">
        <v>93</v>
      </c>
      <c r="C400" s="30">
        <f>C407+C414+C421</f>
        <v>430</v>
      </c>
      <c r="D400" s="30">
        <f>D407+D414+D421</f>
        <v>430</v>
      </c>
      <c r="E400" s="30">
        <f>E407+E414+E421</f>
        <v>430</v>
      </c>
      <c r="F400" s="3"/>
      <c r="G400" s="1"/>
    </row>
    <row r="401" spans="1:7" ht="20.100000000000001" customHeight="1">
      <c r="A401" s="150" t="s">
        <v>28</v>
      </c>
      <c r="B401" s="90" t="s">
        <v>193</v>
      </c>
      <c r="C401" s="29">
        <v>220</v>
      </c>
      <c r="D401" s="29">
        <v>280</v>
      </c>
      <c r="E401" s="29">
        <v>280</v>
      </c>
      <c r="F401" s="3"/>
      <c r="G401" s="1"/>
    </row>
    <row r="402" spans="1:7" ht="20.100000000000001" customHeight="1">
      <c r="A402" s="151"/>
      <c r="B402" s="90" t="s">
        <v>24</v>
      </c>
      <c r="C402" s="29">
        <v>15</v>
      </c>
      <c r="D402" s="29">
        <v>15</v>
      </c>
      <c r="E402" s="29">
        <v>15</v>
      </c>
      <c r="F402" s="3"/>
      <c r="G402" s="1"/>
    </row>
    <row r="403" spans="1:7" ht="13.5" customHeight="1">
      <c r="A403" s="151"/>
      <c r="B403" s="118" t="s">
        <v>63</v>
      </c>
      <c r="C403" s="197">
        <v>50</v>
      </c>
      <c r="D403" s="197">
        <v>50</v>
      </c>
      <c r="E403" s="197">
        <v>50</v>
      </c>
      <c r="F403" s="3"/>
      <c r="G403" s="1"/>
    </row>
    <row r="404" spans="1:7" ht="13.5" customHeight="1">
      <c r="A404" s="151"/>
      <c r="B404" s="119" t="s">
        <v>348</v>
      </c>
      <c r="C404" s="197"/>
      <c r="D404" s="197"/>
      <c r="E404" s="197"/>
      <c r="F404" s="3"/>
      <c r="G404" s="1"/>
    </row>
    <row r="405" spans="1:7" ht="13.5" customHeight="1">
      <c r="A405" s="151"/>
      <c r="B405" s="122" t="s">
        <v>345</v>
      </c>
      <c r="C405" s="197"/>
      <c r="D405" s="197"/>
      <c r="E405" s="197"/>
      <c r="F405" s="3"/>
      <c r="G405" s="1"/>
    </row>
    <row r="406" spans="1:7" ht="20.100000000000001" customHeight="1">
      <c r="A406" s="151"/>
      <c r="B406" s="90" t="s">
        <v>61</v>
      </c>
      <c r="C406" s="30">
        <v>400</v>
      </c>
      <c r="D406" s="30">
        <v>400</v>
      </c>
      <c r="E406" s="30">
        <v>400</v>
      </c>
      <c r="F406" s="3"/>
      <c r="G406" s="1"/>
    </row>
    <row r="407" spans="1:7" ht="20.100000000000001" customHeight="1">
      <c r="A407" s="151"/>
      <c r="B407" s="90" t="s">
        <v>93</v>
      </c>
      <c r="C407" s="30">
        <v>30</v>
      </c>
      <c r="D407" s="30">
        <v>30</v>
      </c>
      <c r="E407" s="30">
        <v>30</v>
      </c>
      <c r="F407" s="3"/>
      <c r="G407" s="1"/>
    </row>
    <row r="408" spans="1:7" ht="20.100000000000001" customHeight="1">
      <c r="A408" s="150" t="s">
        <v>68</v>
      </c>
      <c r="B408" s="90" t="s">
        <v>193</v>
      </c>
      <c r="C408" s="29">
        <v>800</v>
      </c>
      <c r="D408" s="29">
        <v>800</v>
      </c>
      <c r="E408" s="29">
        <v>800</v>
      </c>
      <c r="F408" s="3"/>
      <c r="G408" s="1"/>
    </row>
    <row r="409" spans="1:7" ht="20.100000000000001" customHeight="1">
      <c r="A409" s="151"/>
      <c r="B409" s="90" t="s">
        <v>24</v>
      </c>
      <c r="C409" s="29">
        <v>1700</v>
      </c>
      <c r="D409" s="29">
        <v>1700</v>
      </c>
      <c r="E409" s="29">
        <v>1700</v>
      </c>
      <c r="F409" s="3"/>
      <c r="G409" s="1"/>
    </row>
    <row r="410" spans="1:7" ht="20.100000000000001" customHeight="1">
      <c r="A410" s="151"/>
      <c r="B410" s="90" t="s">
        <v>73</v>
      </c>
      <c r="C410" s="29">
        <v>100</v>
      </c>
      <c r="D410" s="29">
        <v>100</v>
      </c>
      <c r="E410" s="29">
        <v>100</v>
      </c>
      <c r="F410" s="3"/>
      <c r="G410" s="1"/>
    </row>
    <row r="411" spans="1:7" ht="13.5" customHeight="1">
      <c r="A411" s="151"/>
      <c r="B411" s="118" t="s">
        <v>63</v>
      </c>
      <c r="C411" s="197">
        <v>100</v>
      </c>
      <c r="D411" s="197">
        <v>100</v>
      </c>
      <c r="E411" s="197">
        <v>100</v>
      </c>
      <c r="F411" s="3"/>
      <c r="G411" s="1"/>
    </row>
    <row r="412" spans="1:7" ht="13.5" customHeight="1">
      <c r="A412" s="151"/>
      <c r="B412" s="122" t="s">
        <v>134</v>
      </c>
      <c r="C412" s="197"/>
      <c r="D412" s="197"/>
      <c r="E412" s="197"/>
      <c r="F412" s="3"/>
      <c r="G412" s="1"/>
    </row>
    <row r="413" spans="1:7" ht="20.100000000000001" customHeight="1">
      <c r="A413" s="151"/>
      <c r="B413" s="90" t="s">
        <v>61</v>
      </c>
      <c r="C413" s="30">
        <v>100</v>
      </c>
      <c r="D413" s="30">
        <v>100</v>
      </c>
      <c r="E413" s="30">
        <v>100</v>
      </c>
      <c r="F413" s="3"/>
      <c r="G413" s="1"/>
    </row>
    <row r="414" spans="1:7" ht="20.100000000000001" customHeight="1">
      <c r="A414" s="151"/>
      <c r="B414" s="90" t="s">
        <v>93</v>
      </c>
      <c r="C414" s="30">
        <v>100</v>
      </c>
      <c r="D414" s="30">
        <v>100</v>
      </c>
      <c r="E414" s="30">
        <v>100</v>
      </c>
      <c r="F414" s="3"/>
      <c r="G414" s="1"/>
    </row>
    <row r="415" spans="1:7" ht="20.100000000000001" customHeight="1">
      <c r="A415" s="150" t="s">
        <v>70</v>
      </c>
      <c r="B415" s="90" t="s">
        <v>193</v>
      </c>
      <c r="C415" s="29">
        <v>530</v>
      </c>
      <c r="D415" s="29">
        <v>530</v>
      </c>
      <c r="E415" s="29">
        <v>530</v>
      </c>
      <c r="F415" s="3"/>
      <c r="G415" s="1"/>
    </row>
    <row r="416" spans="1:7" ht="20.100000000000001" customHeight="1">
      <c r="A416" s="151"/>
      <c r="B416" s="90" t="s">
        <v>24</v>
      </c>
      <c r="C416" s="29">
        <v>620</v>
      </c>
      <c r="D416" s="29">
        <v>540</v>
      </c>
      <c r="E416" s="29">
        <v>480</v>
      </c>
      <c r="F416" s="3"/>
      <c r="G416" s="1"/>
    </row>
    <row r="417" spans="1:7" ht="20.100000000000001" customHeight="1">
      <c r="A417" s="151"/>
      <c r="B417" s="90" t="s">
        <v>73</v>
      </c>
      <c r="C417" s="29">
        <v>100</v>
      </c>
      <c r="D417" s="29">
        <v>100</v>
      </c>
      <c r="E417" s="29">
        <v>100</v>
      </c>
      <c r="F417" s="3"/>
      <c r="G417" s="1"/>
    </row>
    <row r="418" spans="1:7" ht="13.5" customHeight="1">
      <c r="A418" s="151"/>
      <c r="B418" s="118" t="s">
        <v>63</v>
      </c>
      <c r="C418" s="197">
        <v>60</v>
      </c>
      <c r="D418" s="197">
        <v>60</v>
      </c>
      <c r="E418" s="197">
        <v>60</v>
      </c>
      <c r="F418" s="3"/>
      <c r="G418" s="1"/>
    </row>
    <row r="419" spans="1:7" ht="13.5" customHeight="1">
      <c r="A419" s="151"/>
      <c r="B419" s="122" t="s">
        <v>134</v>
      </c>
      <c r="C419" s="197"/>
      <c r="D419" s="197"/>
      <c r="E419" s="197"/>
      <c r="F419" s="3"/>
      <c r="G419" s="1"/>
    </row>
    <row r="420" spans="1:7" ht="20.100000000000001" customHeight="1">
      <c r="A420" s="151"/>
      <c r="B420" s="90" t="s">
        <v>61</v>
      </c>
      <c r="C420" s="30">
        <v>50</v>
      </c>
      <c r="D420" s="30">
        <v>50</v>
      </c>
      <c r="E420" s="30">
        <v>50</v>
      </c>
      <c r="F420" s="3"/>
      <c r="G420" s="1"/>
    </row>
    <row r="421" spans="1:7" ht="20.100000000000001" customHeight="1">
      <c r="A421" s="151"/>
      <c r="B421" s="90" t="s">
        <v>93</v>
      </c>
      <c r="C421" s="30">
        <v>300</v>
      </c>
      <c r="D421" s="30">
        <v>300</v>
      </c>
      <c r="E421" s="30">
        <v>300</v>
      </c>
      <c r="F421" s="3"/>
      <c r="G421" s="1"/>
    </row>
    <row r="422" spans="1:7" ht="20.100000000000001" customHeight="1">
      <c r="A422" s="150" t="s">
        <v>69</v>
      </c>
      <c r="B422" s="90" t="s">
        <v>193</v>
      </c>
      <c r="C422" s="29">
        <v>80</v>
      </c>
      <c r="D422" s="29">
        <v>80</v>
      </c>
      <c r="E422" s="29">
        <v>80</v>
      </c>
      <c r="F422" s="3"/>
      <c r="G422" s="1"/>
    </row>
    <row r="423" spans="1:7" ht="20.100000000000001" customHeight="1">
      <c r="A423" s="151"/>
      <c r="B423" s="90" t="s">
        <v>24</v>
      </c>
      <c r="C423" s="29">
        <v>10</v>
      </c>
      <c r="D423" s="29">
        <v>10</v>
      </c>
      <c r="E423" s="29">
        <v>10</v>
      </c>
      <c r="F423" s="3"/>
      <c r="G423" s="1"/>
    </row>
    <row r="424" spans="1:7" ht="13.5" customHeight="1">
      <c r="A424" s="151"/>
      <c r="B424" s="118" t="s">
        <v>63</v>
      </c>
      <c r="C424" s="197">
        <v>60</v>
      </c>
      <c r="D424" s="197">
        <v>60</v>
      </c>
      <c r="E424" s="197">
        <v>60</v>
      </c>
      <c r="F424" s="3"/>
      <c r="G424" s="1"/>
    </row>
    <row r="425" spans="1:7" ht="13.5" customHeight="1">
      <c r="A425" s="151"/>
      <c r="B425" s="122" t="s">
        <v>134</v>
      </c>
      <c r="C425" s="197"/>
      <c r="D425" s="197"/>
      <c r="E425" s="197"/>
      <c r="F425" s="3"/>
      <c r="G425" s="1"/>
    </row>
    <row r="426" spans="1:7" ht="20.100000000000001" customHeight="1">
      <c r="A426" s="151"/>
      <c r="B426" s="90" t="s">
        <v>61</v>
      </c>
      <c r="C426" s="30">
        <v>150</v>
      </c>
      <c r="D426" s="30">
        <v>150</v>
      </c>
      <c r="E426" s="30">
        <v>150</v>
      </c>
      <c r="F426" s="3"/>
      <c r="G426" s="1"/>
    </row>
    <row r="427" spans="1:7" ht="20.100000000000001" customHeight="1">
      <c r="A427" s="7"/>
      <c r="B427" s="17"/>
      <c r="C427" s="31"/>
      <c r="D427" s="31"/>
      <c r="E427" s="31"/>
      <c r="F427" s="11"/>
      <c r="G427" s="1"/>
    </row>
    <row r="428" spans="1:7" ht="20.100000000000001" customHeight="1">
      <c r="A428" s="160" t="s">
        <v>101</v>
      </c>
      <c r="B428" s="160"/>
      <c r="C428" s="160"/>
      <c r="D428" s="160"/>
      <c r="E428" s="160"/>
      <c r="F428" s="160"/>
      <c r="G428" s="1"/>
    </row>
    <row r="429" spans="1:7" ht="20.100000000000001" customHeight="1">
      <c r="A429" s="135" t="s">
        <v>28</v>
      </c>
      <c r="B429" s="136"/>
      <c r="C429" s="136"/>
      <c r="D429" s="136"/>
      <c r="E429" s="136"/>
      <c r="F429" s="137"/>
      <c r="G429" s="1"/>
    </row>
    <row r="430" spans="1:7" ht="24" customHeight="1">
      <c r="A430" s="126" t="s">
        <v>376</v>
      </c>
      <c r="B430" s="127"/>
      <c r="C430" s="127"/>
      <c r="D430" s="127"/>
      <c r="E430" s="127"/>
      <c r="F430" s="128"/>
      <c r="G430" s="1"/>
    </row>
    <row r="431" spans="1:7" ht="25.5" customHeight="1">
      <c r="A431" s="126"/>
      <c r="B431" s="127"/>
      <c r="C431" s="127"/>
      <c r="D431" s="127"/>
      <c r="E431" s="127"/>
      <c r="F431" s="128"/>
      <c r="G431" s="1"/>
    </row>
    <row r="432" spans="1:7" ht="25.5" customHeight="1">
      <c r="A432" s="126"/>
      <c r="B432" s="127"/>
      <c r="C432" s="127"/>
      <c r="D432" s="127"/>
      <c r="E432" s="127"/>
      <c r="F432" s="128"/>
      <c r="G432" s="1"/>
    </row>
    <row r="433" spans="1:8" ht="20.25" customHeight="1">
      <c r="A433" s="126"/>
      <c r="B433" s="127"/>
      <c r="C433" s="127"/>
      <c r="D433" s="127"/>
      <c r="E433" s="127"/>
      <c r="F433" s="128"/>
      <c r="G433" s="1"/>
    </row>
    <row r="434" spans="1:8" ht="16.5" customHeight="1">
      <c r="A434" s="132"/>
      <c r="B434" s="133"/>
      <c r="C434" s="133"/>
      <c r="D434" s="133"/>
      <c r="E434" s="133"/>
      <c r="F434" s="134"/>
      <c r="G434" s="1"/>
    </row>
    <row r="435" spans="1:8" ht="20.100000000000001" customHeight="1">
      <c r="A435" s="135" t="s">
        <v>68</v>
      </c>
      <c r="B435" s="136"/>
      <c r="C435" s="136"/>
      <c r="D435" s="136"/>
      <c r="E435" s="136"/>
      <c r="F435" s="137"/>
      <c r="G435" s="1"/>
    </row>
    <row r="436" spans="1:8" ht="20.100000000000001" customHeight="1">
      <c r="A436" s="126" t="s">
        <v>342</v>
      </c>
      <c r="B436" s="127"/>
      <c r="C436" s="127"/>
      <c r="D436" s="127"/>
      <c r="E436" s="127"/>
      <c r="F436" s="128"/>
      <c r="G436" s="1"/>
    </row>
    <row r="437" spans="1:8" ht="20.100000000000001" customHeight="1">
      <c r="A437" s="126"/>
      <c r="B437" s="127"/>
      <c r="C437" s="127"/>
      <c r="D437" s="127"/>
      <c r="E437" s="127"/>
      <c r="F437" s="128"/>
      <c r="G437" s="1"/>
    </row>
    <row r="438" spans="1:8" ht="20.100000000000001" customHeight="1">
      <c r="A438" s="126"/>
      <c r="B438" s="127"/>
      <c r="C438" s="127"/>
      <c r="D438" s="127"/>
      <c r="E438" s="127"/>
      <c r="F438" s="128"/>
      <c r="G438" s="1"/>
    </row>
    <row r="439" spans="1:8" ht="20.100000000000001" customHeight="1">
      <c r="A439" s="126"/>
      <c r="B439" s="127"/>
      <c r="C439" s="127"/>
      <c r="D439" s="127"/>
      <c r="E439" s="127"/>
      <c r="F439" s="128"/>
      <c r="G439" s="1"/>
      <c r="H439" s="85"/>
    </row>
    <row r="440" spans="1:8" ht="20.100000000000001" customHeight="1">
      <c r="A440" s="126"/>
      <c r="B440" s="127"/>
      <c r="C440" s="127"/>
      <c r="D440" s="127"/>
      <c r="E440" s="127"/>
      <c r="F440" s="128"/>
      <c r="G440" s="1"/>
    </row>
    <row r="441" spans="1:8" ht="20.100000000000001" customHeight="1">
      <c r="A441" s="167" t="s">
        <v>70</v>
      </c>
      <c r="B441" s="178"/>
      <c r="C441" s="178"/>
      <c r="D441" s="178"/>
      <c r="E441" s="178"/>
      <c r="F441" s="179"/>
      <c r="G441" s="1"/>
    </row>
    <row r="442" spans="1:8" ht="20.100000000000001" customHeight="1">
      <c r="A442" s="126" t="s">
        <v>305</v>
      </c>
      <c r="B442" s="127"/>
      <c r="C442" s="127"/>
      <c r="D442" s="127"/>
      <c r="E442" s="127"/>
      <c r="F442" s="128"/>
      <c r="G442" s="1"/>
    </row>
    <row r="443" spans="1:8" ht="20.100000000000001" customHeight="1">
      <c r="A443" s="126"/>
      <c r="B443" s="127"/>
      <c r="C443" s="127"/>
      <c r="D443" s="127"/>
      <c r="E443" s="127"/>
      <c r="F443" s="128"/>
      <c r="G443" s="1"/>
    </row>
    <row r="444" spans="1:8" ht="20.100000000000001" customHeight="1">
      <c r="A444" s="126"/>
      <c r="B444" s="127"/>
      <c r="C444" s="127"/>
      <c r="D444" s="127"/>
      <c r="E444" s="127"/>
      <c r="F444" s="128"/>
      <c r="G444" s="1"/>
    </row>
    <row r="445" spans="1:8" ht="20.100000000000001" customHeight="1">
      <c r="A445" s="126"/>
      <c r="B445" s="127"/>
      <c r="C445" s="127"/>
      <c r="D445" s="127"/>
      <c r="E445" s="127"/>
      <c r="F445" s="128"/>
      <c r="G445" s="1"/>
    </row>
    <row r="446" spans="1:8" ht="20.100000000000001" customHeight="1">
      <c r="A446" s="126"/>
      <c r="B446" s="127"/>
      <c r="C446" s="127"/>
      <c r="D446" s="127"/>
      <c r="E446" s="127"/>
      <c r="F446" s="128"/>
      <c r="G446" s="1"/>
    </row>
    <row r="447" spans="1:8" ht="27" customHeight="1">
      <c r="A447" s="132"/>
      <c r="B447" s="133"/>
      <c r="C447" s="133"/>
      <c r="D447" s="133"/>
      <c r="E447" s="133"/>
      <c r="F447" s="134"/>
      <c r="G447" s="1"/>
    </row>
    <row r="448" spans="1:8" ht="20.100000000000001" customHeight="1">
      <c r="A448" s="167" t="s">
        <v>69</v>
      </c>
      <c r="B448" s="178"/>
      <c r="C448" s="178"/>
      <c r="D448" s="178"/>
      <c r="E448" s="178"/>
      <c r="F448" s="179"/>
      <c r="G448" s="1"/>
    </row>
    <row r="449" spans="1:7" ht="20.100000000000001" customHeight="1">
      <c r="A449" s="129" t="s">
        <v>208</v>
      </c>
      <c r="B449" s="130"/>
      <c r="C449" s="130"/>
      <c r="D449" s="130"/>
      <c r="E449" s="130"/>
      <c r="F449" s="131"/>
      <c r="G449" s="1"/>
    </row>
    <row r="450" spans="1:7" ht="20.100000000000001" customHeight="1">
      <c r="A450" s="129"/>
      <c r="B450" s="130"/>
      <c r="C450" s="130"/>
      <c r="D450" s="130"/>
      <c r="E450" s="130"/>
      <c r="F450" s="131"/>
      <c r="G450" s="1"/>
    </row>
    <row r="451" spans="1:7" ht="20.100000000000001" customHeight="1">
      <c r="A451" s="129"/>
      <c r="B451" s="130"/>
      <c r="C451" s="130"/>
      <c r="D451" s="130"/>
      <c r="E451" s="130"/>
      <c r="F451" s="131"/>
      <c r="G451" s="1"/>
    </row>
    <row r="452" spans="1:7" ht="12.75" customHeight="1">
      <c r="A452" s="180"/>
      <c r="B452" s="181"/>
      <c r="C452" s="181"/>
      <c r="D452" s="181"/>
      <c r="E452" s="181"/>
      <c r="F452" s="182"/>
      <c r="G452" s="1"/>
    </row>
    <row r="453" spans="1:7" ht="12.75" customHeight="1">
      <c r="A453" s="4"/>
      <c r="B453" s="4"/>
      <c r="C453" s="4"/>
      <c r="D453" s="4"/>
      <c r="E453" s="4"/>
      <c r="F453" s="4"/>
      <c r="G453" s="1"/>
    </row>
    <row r="454" spans="1:7" ht="20.100000000000001" customHeight="1">
      <c r="A454" s="164" t="s">
        <v>27</v>
      </c>
      <c r="B454" s="164"/>
      <c r="C454" s="164"/>
      <c r="D454" s="164"/>
      <c r="E454" s="164"/>
      <c r="F454" s="164"/>
      <c r="G454" s="1"/>
    </row>
    <row r="455" spans="1:7" ht="20.100000000000001" customHeight="1">
      <c r="A455" s="155" t="s">
        <v>12</v>
      </c>
      <c r="B455" s="155"/>
      <c r="C455" s="155" t="s">
        <v>65</v>
      </c>
      <c r="D455" s="155"/>
      <c r="E455" s="155"/>
      <c r="F455" s="155"/>
      <c r="G455" s="1"/>
    </row>
    <row r="456" spans="1:7" ht="40.5" customHeight="1">
      <c r="A456" s="155" t="s">
        <v>0</v>
      </c>
      <c r="B456" s="155"/>
      <c r="C456" s="143" t="s">
        <v>18</v>
      </c>
      <c r="D456" s="144"/>
      <c r="E456" s="144"/>
      <c r="F456" s="145"/>
      <c r="G456" s="1"/>
    </row>
    <row r="457" spans="1:7" ht="20.100000000000001" customHeight="1">
      <c r="A457" s="1"/>
      <c r="B457" s="1"/>
      <c r="C457" s="1"/>
      <c r="D457" s="1"/>
      <c r="E457" s="1"/>
      <c r="F457" s="1"/>
      <c r="G457" s="1"/>
    </row>
    <row r="458" spans="1:7" ht="20.100000000000001" customHeight="1">
      <c r="A458" s="164" t="s">
        <v>147</v>
      </c>
      <c r="B458" s="164"/>
      <c r="C458" s="164"/>
      <c r="D458" s="164"/>
      <c r="E458" s="164"/>
      <c r="F458" s="164"/>
      <c r="G458" s="1"/>
    </row>
    <row r="459" spans="1:7" ht="20.100000000000001" customHeight="1">
      <c r="A459" s="164" t="s">
        <v>54</v>
      </c>
      <c r="B459" s="164"/>
      <c r="C459" s="164"/>
      <c r="D459" s="164"/>
      <c r="E459" s="164"/>
      <c r="F459" s="164"/>
      <c r="G459" s="1"/>
    </row>
    <row r="460" spans="1:7" ht="20.100000000000001" customHeight="1">
      <c r="A460" s="155"/>
      <c r="B460" s="155" t="s">
        <v>3</v>
      </c>
      <c r="C460" s="153" t="s">
        <v>162</v>
      </c>
      <c r="D460" s="196"/>
      <c r="E460" s="154"/>
      <c r="F460" s="1"/>
      <c r="G460" s="1"/>
    </row>
    <row r="461" spans="1:7" ht="20.100000000000001" customHeight="1">
      <c r="A461" s="155"/>
      <c r="B461" s="155"/>
      <c r="C461" s="90" t="s">
        <v>222</v>
      </c>
      <c r="D461" s="90" t="s">
        <v>240</v>
      </c>
      <c r="E461" s="90" t="s">
        <v>241</v>
      </c>
      <c r="F461" s="1"/>
      <c r="G461" s="1"/>
    </row>
    <row r="462" spans="1:7" ht="20.100000000000001" customHeight="1">
      <c r="A462" s="171" t="s">
        <v>28</v>
      </c>
      <c r="B462" s="18"/>
      <c r="C462" s="18"/>
      <c r="D462" s="18"/>
      <c r="E462" s="18"/>
      <c r="F462" s="1"/>
      <c r="G462" s="1"/>
    </row>
    <row r="463" spans="1:7" ht="20.100000000000001" customHeight="1">
      <c r="A463" s="172"/>
      <c r="B463" s="19" t="s">
        <v>178</v>
      </c>
      <c r="C463" s="19" t="s">
        <v>163</v>
      </c>
      <c r="D463" s="19" t="s">
        <v>163</v>
      </c>
      <c r="E463" s="19" t="s">
        <v>163</v>
      </c>
      <c r="F463" s="1"/>
      <c r="G463" s="1"/>
    </row>
    <row r="464" spans="1:7" ht="20.100000000000001" customHeight="1">
      <c r="A464" s="172"/>
      <c r="B464" s="19"/>
      <c r="C464" s="19" t="s">
        <v>242</v>
      </c>
      <c r="D464" s="19" t="s">
        <v>47</v>
      </c>
      <c r="E464" s="19" t="s">
        <v>47</v>
      </c>
      <c r="F464" s="1"/>
      <c r="G464" s="1"/>
    </row>
    <row r="465" spans="1:7" ht="20.100000000000001" customHeight="1">
      <c r="A465" s="173"/>
      <c r="B465" s="19"/>
      <c r="C465" s="19"/>
      <c r="D465" s="19"/>
      <c r="E465" s="19"/>
      <c r="F465" s="1"/>
      <c r="G465" s="1"/>
    </row>
    <row r="466" spans="1:7" ht="20.100000000000001" customHeight="1">
      <c r="A466" s="171" t="s">
        <v>68</v>
      </c>
      <c r="B466" s="18" t="s">
        <v>178</v>
      </c>
      <c r="C466" s="118" t="s">
        <v>163</v>
      </c>
      <c r="D466" s="118" t="s">
        <v>163</v>
      </c>
      <c r="E466" s="118" t="s">
        <v>163</v>
      </c>
      <c r="F466" s="1"/>
      <c r="G466" s="1"/>
    </row>
    <row r="467" spans="1:7" ht="20.100000000000001" customHeight="1">
      <c r="A467" s="172"/>
      <c r="B467" s="20" t="s">
        <v>5</v>
      </c>
      <c r="C467" s="20" t="s">
        <v>266</v>
      </c>
      <c r="D467" s="20" t="s">
        <v>267</v>
      </c>
      <c r="E467" s="20" t="s">
        <v>267</v>
      </c>
      <c r="F467" s="1"/>
      <c r="G467" s="1"/>
    </row>
    <row r="468" spans="1:7" ht="20.100000000000001" customHeight="1">
      <c r="A468" s="172"/>
      <c r="B468" s="149" t="s">
        <v>178</v>
      </c>
      <c r="C468" s="118" t="s">
        <v>163</v>
      </c>
      <c r="D468" s="118" t="s">
        <v>163</v>
      </c>
      <c r="E468" s="118" t="s">
        <v>163</v>
      </c>
      <c r="F468" s="1"/>
      <c r="G468" s="1"/>
    </row>
    <row r="469" spans="1:7" ht="20.100000000000001" customHeight="1">
      <c r="A469" s="172"/>
      <c r="B469" s="168"/>
      <c r="C469" s="19" t="s">
        <v>268</v>
      </c>
      <c r="D469" s="19" t="s">
        <v>160</v>
      </c>
      <c r="E469" s="19" t="s">
        <v>160</v>
      </c>
      <c r="F469" s="1"/>
      <c r="G469" s="1"/>
    </row>
    <row r="470" spans="1:7" ht="20.100000000000001" customHeight="1">
      <c r="A470" s="172"/>
      <c r="B470" s="149" t="s">
        <v>179</v>
      </c>
      <c r="C470" s="118" t="s">
        <v>183</v>
      </c>
      <c r="D470" s="118" t="s">
        <v>183</v>
      </c>
      <c r="E470" s="118" t="s">
        <v>183</v>
      </c>
      <c r="F470" s="1"/>
      <c r="G470" s="1"/>
    </row>
    <row r="471" spans="1:7" ht="20.100000000000001" customHeight="1">
      <c r="A471" s="173"/>
      <c r="B471" s="168"/>
      <c r="C471" s="20" t="s">
        <v>269</v>
      </c>
      <c r="D471" s="20" t="s">
        <v>188</v>
      </c>
      <c r="E471" s="20" t="s">
        <v>188</v>
      </c>
      <c r="F471" s="1"/>
      <c r="G471" s="1"/>
    </row>
    <row r="472" spans="1:7" ht="20.100000000000001" customHeight="1">
      <c r="A472" s="186" t="s">
        <v>77</v>
      </c>
      <c r="B472" s="18" t="s">
        <v>178</v>
      </c>
      <c r="C472" s="118" t="s">
        <v>128</v>
      </c>
      <c r="D472" s="118" t="s">
        <v>128</v>
      </c>
      <c r="E472" s="118" t="s">
        <v>128</v>
      </c>
      <c r="F472" s="1"/>
      <c r="G472" s="1"/>
    </row>
    <row r="473" spans="1:7" ht="20.100000000000001" customHeight="1">
      <c r="A473" s="187"/>
      <c r="B473" s="20" t="s">
        <v>5</v>
      </c>
      <c r="C473" s="20" t="s">
        <v>306</v>
      </c>
      <c r="D473" s="20" t="s">
        <v>306</v>
      </c>
      <c r="E473" s="20" t="s">
        <v>306</v>
      </c>
      <c r="F473" s="1"/>
      <c r="G473" s="1"/>
    </row>
    <row r="474" spans="1:7" ht="20.100000000000001" customHeight="1">
      <c r="A474" s="187"/>
      <c r="B474" s="149" t="s">
        <v>179</v>
      </c>
      <c r="C474" s="118" t="s">
        <v>183</v>
      </c>
      <c r="D474" s="118" t="s">
        <v>183</v>
      </c>
      <c r="E474" s="118" t="s">
        <v>183</v>
      </c>
      <c r="F474" s="1"/>
      <c r="G474" s="1"/>
    </row>
    <row r="475" spans="1:7" ht="20.100000000000001" customHeight="1">
      <c r="A475" s="188"/>
      <c r="B475" s="168"/>
      <c r="C475" s="20" t="s">
        <v>307</v>
      </c>
      <c r="D475" s="20" t="s">
        <v>307</v>
      </c>
      <c r="E475" s="20" t="s">
        <v>307</v>
      </c>
      <c r="F475" s="1"/>
      <c r="G475" s="1"/>
    </row>
    <row r="476" spans="1:7" ht="20.100000000000001" customHeight="1">
      <c r="A476" s="186" t="s">
        <v>214</v>
      </c>
      <c r="B476" s="18"/>
      <c r="C476" s="18"/>
      <c r="D476" s="18"/>
      <c r="E476" s="18"/>
      <c r="F476" s="1"/>
      <c r="G476" s="1"/>
    </row>
    <row r="477" spans="1:7" ht="20.100000000000001" customHeight="1">
      <c r="A477" s="187"/>
      <c r="B477" s="19" t="s">
        <v>178</v>
      </c>
      <c r="C477" s="72" t="s">
        <v>326</v>
      </c>
      <c r="D477" s="72" t="s">
        <v>326</v>
      </c>
      <c r="E477" s="72" t="s">
        <v>326</v>
      </c>
      <c r="F477" s="1"/>
      <c r="G477" s="1"/>
    </row>
    <row r="478" spans="1:7" ht="20.100000000000001" customHeight="1">
      <c r="A478" s="187"/>
      <c r="B478" s="19" t="s">
        <v>5</v>
      </c>
      <c r="C478" s="19" t="s">
        <v>282</v>
      </c>
      <c r="D478" s="19" t="s">
        <v>282</v>
      </c>
      <c r="E478" s="19" t="s">
        <v>282</v>
      </c>
      <c r="F478" s="1"/>
      <c r="G478" s="1"/>
    </row>
    <row r="479" spans="1:7" ht="20.100000000000001" customHeight="1">
      <c r="A479" s="188"/>
      <c r="B479" s="20"/>
      <c r="C479" s="20"/>
      <c r="D479" s="20"/>
      <c r="E479" s="20"/>
      <c r="F479" s="1"/>
      <c r="G479" s="1"/>
    </row>
    <row r="480" spans="1:7" ht="20.100000000000001" customHeight="1">
      <c r="A480" s="1"/>
      <c r="B480" s="1"/>
      <c r="C480" s="1"/>
      <c r="D480" s="1"/>
      <c r="E480" s="1"/>
      <c r="F480" s="1"/>
      <c r="G480" s="1"/>
    </row>
    <row r="481" spans="1:7" ht="20.100000000000001" customHeight="1">
      <c r="A481" s="189" t="s">
        <v>243</v>
      </c>
      <c r="B481" s="189"/>
      <c r="C481" s="189"/>
      <c r="D481" s="189"/>
      <c r="E481" s="189"/>
      <c r="F481" s="189"/>
      <c r="G481" s="1"/>
    </row>
    <row r="482" spans="1:7" ht="18.95" customHeight="1">
      <c r="A482" s="171" t="s">
        <v>141</v>
      </c>
      <c r="B482" s="90" t="s">
        <v>218</v>
      </c>
      <c r="C482" s="90" t="s">
        <v>3</v>
      </c>
      <c r="D482" s="155" t="s">
        <v>138</v>
      </c>
      <c r="E482" s="155"/>
      <c r="F482" s="155"/>
      <c r="G482" s="1"/>
    </row>
    <row r="483" spans="1:7" ht="14.25" customHeight="1">
      <c r="A483" s="172"/>
      <c r="B483" s="18"/>
      <c r="C483" s="18" t="s">
        <v>19</v>
      </c>
      <c r="D483" s="135" t="s">
        <v>246</v>
      </c>
      <c r="E483" s="136"/>
      <c r="F483" s="137"/>
      <c r="G483" s="1"/>
    </row>
    <row r="484" spans="1:7" ht="14.25" customHeight="1">
      <c r="A484" s="172"/>
      <c r="B484" s="119"/>
      <c r="C484" s="19" t="s">
        <v>24</v>
      </c>
      <c r="D484" s="138"/>
      <c r="E484" s="139"/>
      <c r="F484" s="140"/>
      <c r="G484" s="1"/>
    </row>
    <row r="485" spans="1:7" ht="28.5" customHeight="1">
      <c r="A485" s="172"/>
      <c r="B485" s="119" t="s">
        <v>222</v>
      </c>
      <c r="C485" s="73" t="s">
        <v>244</v>
      </c>
      <c r="D485" s="190" t="s">
        <v>245</v>
      </c>
      <c r="E485" s="191"/>
      <c r="F485" s="192"/>
      <c r="G485" s="1"/>
    </row>
    <row r="486" spans="1:7" ht="45.75" customHeight="1">
      <c r="A486" s="172"/>
      <c r="B486" s="20"/>
      <c r="C486" s="68" t="s">
        <v>349</v>
      </c>
      <c r="D486" s="193" t="s">
        <v>350</v>
      </c>
      <c r="E486" s="194"/>
      <c r="F486" s="195"/>
      <c r="G486" s="1"/>
    </row>
    <row r="487" spans="1:7" ht="14.25" customHeight="1">
      <c r="A487" s="172"/>
      <c r="B487" s="18"/>
      <c r="C487" s="18" t="s">
        <v>19</v>
      </c>
      <c r="D487" s="135" t="s">
        <v>246</v>
      </c>
      <c r="E487" s="136"/>
      <c r="F487" s="137"/>
      <c r="G487" s="1"/>
    </row>
    <row r="488" spans="1:7" ht="14.25" customHeight="1">
      <c r="A488" s="172"/>
      <c r="B488" s="119"/>
      <c r="C488" s="19" t="s">
        <v>24</v>
      </c>
      <c r="D488" s="138"/>
      <c r="E488" s="139"/>
      <c r="F488" s="140"/>
      <c r="G488" s="1"/>
    </row>
    <row r="489" spans="1:7" ht="30" customHeight="1">
      <c r="A489" s="172"/>
      <c r="B489" s="119" t="s">
        <v>240</v>
      </c>
      <c r="C489" s="73" t="s">
        <v>244</v>
      </c>
      <c r="D489" s="190" t="s">
        <v>245</v>
      </c>
      <c r="E489" s="191"/>
      <c r="F489" s="192"/>
      <c r="G489" s="1"/>
    </row>
    <row r="490" spans="1:7" ht="45.75" customHeight="1">
      <c r="A490" s="172"/>
      <c r="B490" s="20"/>
      <c r="C490" s="68" t="s">
        <v>349</v>
      </c>
      <c r="D490" s="193" t="s">
        <v>350</v>
      </c>
      <c r="E490" s="194"/>
      <c r="F490" s="195"/>
      <c r="G490" s="1"/>
    </row>
    <row r="491" spans="1:7" ht="14.25" customHeight="1">
      <c r="A491" s="172"/>
      <c r="B491" s="18"/>
      <c r="C491" s="18" t="s">
        <v>19</v>
      </c>
      <c r="D491" s="135" t="s">
        <v>246</v>
      </c>
      <c r="E491" s="136"/>
      <c r="F491" s="137"/>
      <c r="G491" s="1"/>
    </row>
    <row r="492" spans="1:7" ht="14.25" customHeight="1">
      <c r="A492" s="172"/>
      <c r="B492" s="119"/>
      <c r="C492" s="19" t="s">
        <v>24</v>
      </c>
      <c r="D492" s="138"/>
      <c r="E492" s="139"/>
      <c r="F492" s="140"/>
      <c r="G492" s="1"/>
    </row>
    <row r="493" spans="1:7" ht="29.25" customHeight="1">
      <c r="A493" s="172"/>
      <c r="B493" s="119" t="s">
        <v>241</v>
      </c>
      <c r="C493" s="73" t="s">
        <v>244</v>
      </c>
      <c r="D493" s="190" t="s">
        <v>245</v>
      </c>
      <c r="E493" s="191"/>
      <c r="F493" s="192"/>
      <c r="G493" s="1"/>
    </row>
    <row r="494" spans="1:7" ht="45.75" customHeight="1">
      <c r="A494" s="173"/>
      <c r="B494" s="20"/>
      <c r="C494" s="68" t="s">
        <v>349</v>
      </c>
      <c r="D494" s="193" t="s">
        <v>350</v>
      </c>
      <c r="E494" s="194"/>
      <c r="F494" s="195"/>
      <c r="G494" s="1"/>
    </row>
    <row r="495" spans="1:7" ht="19.5" customHeight="1">
      <c r="A495" s="171" t="s">
        <v>38</v>
      </c>
      <c r="B495" s="18"/>
      <c r="C495" s="18" t="s">
        <v>19</v>
      </c>
      <c r="D495" s="167" t="s">
        <v>270</v>
      </c>
      <c r="E495" s="178"/>
      <c r="F495" s="179"/>
      <c r="G495" s="1"/>
    </row>
    <row r="496" spans="1:7" ht="19.5" customHeight="1">
      <c r="A496" s="172"/>
      <c r="B496" s="19"/>
      <c r="C496" s="20" t="s">
        <v>24</v>
      </c>
      <c r="D496" s="180"/>
      <c r="E496" s="181"/>
      <c r="F496" s="182"/>
      <c r="G496" s="1"/>
    </row>
    <row r="497" spans="1:7" ht="22.5" customHeight="1">
      <c r="A497" s="172"/>
      <c r="B497" s="175" t="s">
        <v>247</v>
      </c>
      <c r="C497" s="18"/>
      <c r="D497" s="135" t="s">
        <v>271</v>
      </c>
      <c r="E497" s="136"/>
      <c r="F497" s="137"/>
      <c r="G497" s="1"/>
    </row>
    <row r="498" spans="1:7" ht="22.5" customHeight="1">
      <c r="A498" s="172"/>
      <c r="B498" s="175"/>
      <c r="C498" s="19" t="s">
        <v>73</v>
      </c>
      <c r="D498" s="126" t="s">
        <v>272</v>
      </c>
      <c r="E498" s="127"/>
      <c r="F498" s="128"/>
      <c r="G498" s="1"/>
    </row>
    <row r="499" spans="1:7" ht="22.5" customHeight="1">
      <c r="A499" s="172"/>
      <c r="B499" s="19"/>
      <c r="C499" s="32"/>
      <c r="D499" s="132"/>
      <c r="E499" s="133"/>
      <c r="F499" s="134"/>
      <c r="G499" s="1"/>
    </row>
    <row r="500" spans="1:7" ht="18.95" customHeight="1">
      <c r="A500" s="172"/>
      <c r="B500" s="19"/>
      <c r="C500" s="19" t="s">
        <v>109</v>
      </c>
      <c r="D500" s="167" t="s">
        <v>273</v>
      </c>
      <c r="E500" s="178"/>
      <c r="F500" s="179"/>
      <c r="G500" s="1"/>
    </row>
    <row r="501" spans="1:7" ht="30" customHeight="1">
      <c r="A501" s="172"/>
      <c r="B501" s="20"/>
      <c r="C501" s="86" t="s">
        <v>354</v>
      </c>
      <c r="D501" s="165" t="s">
        <v>355</v>
      </c>
      <c r="E501" s="165"/>
      <c r="F501" s="165"/>
      <c r="G501" s="1"/>
    </row>
    <row r="502" spans="1:7" ht="19.5" customHeight="1">
      <c r="A502" s="172"/>
      <c r="B502" s="18"/>
      <c r="C502" s="18" t="s">
        <v>19</v>
      </c>
      <c r="D502" s="167" t="s">
        <v>270</v>
      </c>
      <c r="E502" s="178"/>
      <c r="F502" s="179"/>
      <c r="G502" s="1"/>
    </row>
    <row r="503" spans="1:7" ht="19.5" customHeight="1">
      <c r="A503" s="172"/>
      <c r="B503" s="19"/>
      <c r="C503" s="20" t="s">
        <v>24</v>
      </c>
      <c r="D503" s="180"/>
      <c r="E503" s="181"/>
      <c r="F503" s="182"/>
      <c r="G503" s="1"/>
    </row>
    <row r="504" spans="1:7" ht="22.5" customHeight="1">
      <c r="A504" s="172"/>
      <c r="B504" s="175" t="s">
        <v>248</v>
      </c>
      <c r="C504" s="18"/>
      <c r="D504" s="135" t="s">
        <v>57</v>
      </c>
      <c r="E504" s="136"/>
      <c r="F504" s="137"/>
      <c r="G504" s="1"/>
    </row>
    <row r="505" spans="1:7" ht="22.5" customHeight="1">
      <c r="A505" s="172"/>
      <c r="B505" s="175"/>
      <c r="C505" s="19" t="s">
        <v>73</v>
      </c>
      <c r="D505" s="126" t="s">
        <v>272</v>
      </c>
      <c r="E505" s="127"/>
      <c r="F505" s="128"/>
      <c r="G505" s="1"/>
    </row>
    <row r="506" spans="1:7" ht="22.5" customHeight="1">
      <c r="A506" s="172"/>
      <c r="B506" s="19"/>
      <c r="C506" s="32"/>
      <c r="D506" s="132"/>
      <c r="E506" s="133"/>
      <c r="F506" s="134"/>
      <c r="G506" s="1"/>
    </row>
    <row r="507" spans="1:7" ht="18.95" customHeight="1">
      <c r="A507" s="172"/>
      <c r="B507" s="19"/>
      <c r="C507" s="20" t="s">
        <v>109</v>
      </c>
      <c r="D507" s="183" t="s">
        <v>153</v>
      </c>
      <c r="E507" s="184"/>
      <c r="F507" s="185"/>
      <c r="G507" s="1"/>
    </row>
    <row r="508" spans="1:7" ht="30" customHeight="1">
      <c r="A508" s="172"/>
      <c r="B508" s="20"/>
      <c r="C508" s="68" t="s">
        <v>354</v>
      </c>
      <c r="D508" s="180" t="s">
        <v>355</v>
      </c>
      <c r="E508" s="181"/>
      <c r="F508" s="182"/>
      <c r="G508" s="1"/>
    </row>
    <row r="509" spans="1:7" ht="20.25" customHeight="1">
      <c r="A509" s="172"/>
      <c r="B509" s="18"/>
      <c r="C509" s="18" t="s">
        <v>19</v>
      </c>
      <c r="D509" s="167" t="s">
        <v>270</v>
      </c>
      <c r="E509" s="178"/>
      <c r="F509" s="179"/>
      <c r="G509" s="1"/>
    </row>
    <row r="510" spans="1:7" ht="20.25" customHeight="1">
      <c r="A510" s="172"/>
      <c r="B510" s="19"/>
      <c r="C510" s="20" t="s">
        <v>24</v>
      </c>
      <c r="D510" s="180"/>
      <c r="E510" s="181"/>
      <c r="F510" s="182"/>
      <c r="G510" s="1"/>
    </row>
    <row r="511" spans="1:7" ht="22.5" customHeight="1">
      <c r="A511" s="172"/>
      <c r="B511" s="175" t="s">
        <v>235</v>
      </c>
      <c r="C511" s="18"/>
      <c r="D511" s="135" t="s">
        <v>57</v>
      </c>
      <c r="E511" s="136"/>
      <c r="F511" s="137"/>
      <c r="G511" s="1"/>
    </row>
    <row r="512" spans="1:7" ht="22.5" customHeight="1">
      <c r="A512" s="172"/>
      <c r="B512" s="175"/>
      <c r="C512" s="19" t="s">
        <v>73</v>
      </c>
      <c r="D512" s="126" t="s">
        <v>272</v>
      </c>
      <c r="E512" s="127"/>
      <c r="F512" s="128"/>
      <c r="G512" s="1"/>
    </row>
    <row r="513" spans="1:7" ht="22.5" customHeight="1">
      <c r="A513" s="172"/>
      <c r="B513" s="19"/>
      <c r="C513" s="32"/>
      <c r="D513" s="132"/>
      <c r="E513" s="133"/>
      <c r="F513" s="134"/>
      <c r="G513" s="1"/>
    </row>
    <row r="514" spans="1:7" ht="18.95" customHeight="1">
      <c r="A514" s="172"/>
      <c r="B514" s="19"/>
      <c r="C514" s="19" t="s">
        <v>109</v>
      </c>
      <c r="D514" s="167" t="s">
        <v>153</v>
      </c>
      <c r="E514" s="178"/>
      <c r="F514" s="179"/>
      <c r="G514" s="1"/>
    </row>
    <row r="515" spans="1:7" ht="30" customHeight="1">
      <c r="A515" s="173"/>
      <c r="B515" s="20"/>
      <c r="C515" s="86" t="s">
        <v>354</v>
      </c>
      <c r="D515" s="183" t="s">
        <v>355</v>
      </c>
      <c r="E515" s="184"/>
      <c r="F515" s="185"/>
      <c r="G515" s="1"/>
    </row>
    <row r="516" spans="1:7" ht="23.25" customHeight="1">
      <c r="A516" s="161" t="s">
        <v>86</v>
      </c>
      <c r="B516" s="18"/>
      <c r="C516" s="18" t="s">
        <v>19</v>
      </c>
      <c r="D516" s="167" t="s">
        <v>377</v>
      </c>
      <c r="E516" s="178"/>
      <c r="F516" s="179"/>
      <c r="G516" s="1"/>
    </row>
    <row r="517" spans="1:7" ht="23.25" customHeight="1">
      <c r="A517" s="177"/>
      <c r="B517" s="19"/>
      <c r="C517" s="19" t="s">
        <v>24</v>
      </c>
      <c r="D517" s="129"/>
      <c r="E517" s="130"/>
      <c r="F517" s="131"/>
      <c r="G517" s="1"/>
    </row>
    <row r="518" spans="1:7" ht="23.25" customHeight="1">
      <c r="A518" s="177"/>
      <c r="B518" s="19"/>
      <c r="C518" s="19" t="s">
        <v>73</v>
      </c>
      <c r="D518" s="129"/>
      <c r="E518" s="130"/>
      <c r="F518" s="131"/>
      <c r="G518" s="1"/>
    </row>
    <row r="519" spans="1:7" ht="23.25" customHeight="1">
      <c r="A519" s="162"/>
      <c r="B519" s="21"/>
      <c r="C519" s="19" t="s">
        <v>63</v>
      </c>
      <c r="D519" s="129"/>
      <c r="E519" s="130"/>
      <c r="F519" s="131"/>
      <c r="G519" s="1"/>
    </row>
    <row r="520" spans="1:7" ht="23.25" customHeight="1">
      <c r="A520" s="162"/>
      <c r="B520" s="119" t="s">
        <v>247</v>
      </c>
      <c r="C520" s="19" t="s">
        <v>134</v>
      </c>
      <c r="D520" s="129"/>
      <c r="E520" s="130"/>
      <c r="F520" s="131"/>
      <c r="G520" s="1"/>
    </row>
    <row r="521" spans="1:7" ht="32.25" customHeight="1">
      <c r="A521" s="162"/>
      <c r="B521" s="19"/>
      <c r="C521" s="19" t="s">
        <v>308</v>
      </c>
      <c r="D521" s="129"/>
      <c r="E521" s="130"/>
      <c r="F521" s="131"/>
      <c r="G521" s="1"/>
    </row>
    <row r="522" spans="1:7" ht="32.25" customHeight="1">
      <c r="A522" s="162"/>
      <c r="B522" s="20"/>
      <c r="C522" s="20" t="s">
        <v>309</v>
      </c>
      <c r="D522" s="180"/>
      <c r="E522" s="181"/>
      <c r="F522" s="182"/>
      <c r="G522" s="1"/>
    </row>
    <row r="523" spans="1:7" ht="23.25" customHeight="1">
      <c r="A523" s="162"/>
      <c r="B523" s="18"/>
      <c r="C523" s="18" t="s">
        <v>19</v>
      </c>
      <c r="D523" s="167" t="s">
        <v>378</v>
      </c>
      <c r="E523" s="178"/>
      <c r="F523" s="179"/>
      <c r="G523" s="1"/>
    </row>
    <row r="524" spans="1:7" ht="23.25" customHeight="1">
      <c r="A524" s="162"/>
      <c r="B524" s="21"/>
      <c r="C524" s="19" t="s">
        <v>24</v>
      </c>
      <c r="D524" s="129"/>
      <c r="E524" s="130"/>
      <c r="F524" s="131"/>
      <c r="G524" s="1"/>
    </row>
    <row r="525" spans="1:7" ht="23.25" customHeight="1">
      <c r="A525" s="162"/>
      <c r="B525" s="21"/>
      <c r="C525" s="19" t="s">
        <v>73</v>
      </c>
      <c r="D525" s="129"/>
      <c r="E525" s="130"/>
      <c r="F525" s="131"/>
      <c r="G525" s="1"/>
    </row>
    <row r="526" spans="1:7" ht="23.25" customHeight="1">
      <c r="A526" s="162"/>
      <c r="B526" s="21"/>
      <c r="C526" s="19" t="s">
        <v>63</v>
      </c>
      <c r="D526" s="129"/>
      <c r="E526" s="130"/>
      <c r="F526" s="131"/>
      <c r="G526" s="1"/>
    </row>
    <row r="527" spans="1:7" ht="23.25" customHeight="1">
      <c r="A527" s="162"/>
      <c r="B527" s="119" t="s">
        <v>248</v>
      </c>
      <c r="C527" s="19" t="s">
        <v>134</v>
      </c>
      <c r="D527" s="129"/>
      <c r="E527" s="130"/>
      <c r="F527" s="131"/>
      <c r="G527" s="1"/>
    </row>
    <row r="528" spans="1:7" ht="27.75" customHeight="1">
      <c r="A528" s="162"/>
      <c r="B528" s="19"/>
      <c r="C528" s="19" t="s">
        <v>308</v>
      </c>
      <c r="D528" s="129"/>
      <c r="E528" s="130"/>
      <c r="F528" s="131"/>
      <c r="G528" s="1"/>
    </row>
    <row r="529" spans="1:7" ht="32.25" customHeight="1">
      <c r="A529" s="162"/>
      <c r="B529" s="20"/>
      <c r="C529" s="20" t="s">
        <v>309</v>
      </c>
      <c r="D529" s="180"/>
      <c r="E529" s="181"/>
      <c r="F529" s="182"/>
      <c r="G529" s="1"/>
    </row>
    <row r="530" spans="1:7" ht="23.25" customHeight="1">
      <c r="A530" s="162"/>
      <c r="B530" s="18"/>
      <c r="C530" s="18" t="s">
        <v>19</v>
      </c>
      <c r="D530" s="167" t="s">
        <v>377</v>
      </c>
      <c r="E530" s="178"/>
      <c r="F530" s="179"/>
      <c r="G530" s="1"/>
    </row>
    <row r="531" spans="1:7" ht="23.25" customHeight="1">
      <c r="A531" s="162"/>
      <c r="B531" s="19"/>
      <c r="C531" s="19" t="s">
        <v>24</v>
      </c>
      <c r="D531" s="129"/>
      <c r="E531" s="130"/>
      <c r="F531" s="131"/>
      <c r="G531" s="1"/>
    </row>
    <row r="532" spans="1:7" ht="23.25" customHeight="1">
      <c r="A532" s="162"/>
      <c r="B532" s="19"/>
      <c r="C532" s="19" t="s">
        <v>73</v>
      </c>
      <c r="D532" s="129"/>
      <c r="E532" s="130"/>
      <c r="F532" s="131"/>
      <c r="G532" s="1"/>
    </row>
    <row r="533" spans="1:7" ht="23.25" customHeight="1">
      <c r="A533" s="162"/>
      <c r="B533" s="21"/>
      <c r="C533" s="19" t="s">
        <v>63</v>
      </c>
      <c r="D533" s="129"/>
      <c r="E533" s="130"/>
      <c r="F533" s="131"/>
      <c r="G533" s="1"/>
    </row>
    <row r="534" spans="1:7" ht="23.25" customHeight="1">
      <c r="A534" s="162"/>
      <c r="B534" s="119" t="s">
        <v>235</v>
      </c>
      <c r="C534" s="19" t="s">
        <v>134</v>
      </c>
      <c r="D534" s="129"/>
      <c r="E534" s="130"/>
      <c r="F534" s="131"/>
      <c r="G534" s="1"/>
    </row>
    <row r="535" spans="1:7" ht="29.25" customHeight="1">
      <c r="A535" s="162"/>
      <c r="B535" s="19"/>
      <c r="C535" s="19" t="s">
        <v>308</v>
      </c>
      <c r="D535" s="129"/>
      <c r="E535" s="130"/>
      <c r="F535" s="131"/>
      <c r="G535" s="1"/>
    </row>
    <row r="536" spans="1:7" ht="32.25" customHeight="1">
      <c r="A536" s="163"/>
      <c r="B536" s="20"/>
      <c r="C536" s="20" t="s">
        <v>309</v>
      </c>
      <c r="D536" s="180"/>
      <c r="E536" s="181"/>
      <c r="F536" s="182"/>
      <c r="G536" s="1"/>
    </row>
    <row r="537" spans="1:7" ht="18.95" customHeight="1">
      <c r="A537" s="161" t="s">
        <v>123</v>
      </c>
      <c r="B537" s="18"/>
      <c r="C537" s="18" t="s">
        <v>19</v>
      </c>
      <c r="D537" s="167" t="s">
        <v>327</v>
      </c>
      <c r="E537" s="178"/>
      <c r="F537" s="179"/>
      <c r="G537" s="1"/>
    </row>
    <row r="538" spans="1:7" ht="18.95" customHeight="1">
      <c r="A538" s="162"/>
      <c r="B538" s="19"/>
      <c r="C538" s="19" t="s">
        <v>24</v>
      </c>
      <c r="D538" s="129"/>
      <c r="E538" s="130"/>
      <c r="F538" s="131"/>
      <c r="G538" s="1"/>
    </row>
    <row r="539" spans="1:7" ht="18.95" customHeight="1">
      <c r="A539" s="162"/>
      <c r="B539" s="175" t="s">
        <v>222</v>
      </c>
      <c r="C539" s="19" t="s">
        <v>73</v>
      </c>
      <c r="D539" s="129"/>
      <c r="E539" s="130"/>
      <c r="F539" s="131"/>
      <c r="G539" s="1"/>
    </row>
    <row r="540" spans="1:7" ht="18.95" customHeight="1">
      <c r="A540" s="162"/>
      <c r="B540" s="175"/>
      <c r="C540" s="19" t="s">
        <v>63</v>
      </c>
      <c r="D540" s="129"/>
      <c r="E540" s="130"/>
      <c r="F540" s="131"/>
      <c r="G540" s="1"/>
    </row>
    <row r="541" spans="1:7" ht="18.95" customHeight="1">
      <c r="A541" s="162"/>
      <c r="B541" s="19"/>
      <c r="C541" s="19" t="s">
        <v>134</v>
      </c>
      <c r="D541" s="129"/>
      <c r="E541" s="130"/>
      <c r="F541" s="131"/>
      <c r="G541" s="1"/>
    </row>
    <row r="542" spans="1:7" ht="18.95" customHeight="1">
      <c r="A542" s="162"/>
      <c r="B542" s="20"/>
      <c r="C542" s="20" t="s">
        <v>159</v>
      </c>
      <c r="D542" s="180"/>
      <c r="E542" s="181"/>
      <c r="F542" s="182"/>
      <c r="G542" s="1"/>
    </row>
    <row r="543" spans="1:7" ht="18.95" customHeight="1">
      <c r="A543" s="162"/>
      <c r="B543" s="18"/>
      <c r="C543" s="18" t="s">
        <v>19</v>
      </c>
      <c r="D543" s="167" t="s">
        <v>327</v>
      </c>
      <c r="E543" s="178"/>
      <c r="F543" s="179"/>
      <c r="G543" s="1"/>
    </row>
    <row r="544" spans="1:7" ht="18.95" customHeight="1">
      <c r="A544" s="162"/>
      <c r="B544" s="19"/>
      <c r="C544" s="19" t="s">
        <v>24</v>
      </c>
      <c r="D544" s="129"/>
      <c r="E544" s="130"/>
      <c r="F544" s="131"/>
      <c r="G544" s="1"/>
    </row>
    <row r="545" spans="1:7" ht="18.95" customHeight="1">
      <c r="A545" s="162"/>
      <c r="B545" s="175" t="s">
        <v>240</v>
      </c>
      <c r="C545" s="19" t="s">
        <v>73</v>
      </c>
      <c r="D545" s="129"/>
      <c r="E545" s="130"/>
      <c r="F545" s="131"/>
      <c r="G545" s="1"/>
    </row>
    <row r="546" spans="1:7" ht="18.95" customHeight="1">
      <c r="A546" s="162"/>
      <c r="B546" s="175"/>
      <c r="C546" s="19" t="s">
        <v>63</v>
      </c>
      <c r="D546" s="129"/>
      <c r="E546" s="130"/>
      <c r="F546" s="131"/>
      <c r="G546" s="1"/>
    </row>
    <row r="547" spans="1:7" ht="18.95" customHeight="1">
      <c r="A547" s="162"/>
      <c r="B547" s="19"/>
      <c r="C547" s="19" t="s">
        <v>134</v>
      </c>
      <c r="D547" s="129"/>
      <c r="E547" s="130"/>
      <c r="F547" s="131"/>
      <c r="G547" s="1"/>
    </row>
    <row r="548" spans="1:7" ht="18.95" customHeight="1">
      <c r="A548" s="162"/>
      <c r="B548" s="20"/>
      <c r="C548" s="20" t="s">
        <v>159</v>
      </c>
      <c r="D548" s="180"/>
      <c r="E548" s="181"/>
      <c r="F548" s="182"/>
      <c r="G548" s="1"/>
    </row>
    <row r="549" spans="1:7" ht="18.95" customHeight="1">
      <c r="A549" s="162"/>
      <c r="B549" s="18"/>
      <c r="C549" s="18" t="s">
        <v>19</v>
      </c>
      <c r="D549" s="167" t="s">
        <v>327</v>
      </c>
      <c r="E549" s="178"/>
      <c r="F549" s="179"/>
      <c r="G549" s="1"/>
    </row>
    <row r="550" spans="1:7" ht="18.95" customHeight="1">
      <c r="A550" s="162"/>
      <c r="B550" s="19"/>
      <c r="C550" s="19" t="s">
        <v>24</v>
      </c>
      <c r="D550" s="129"/>
      <c r="E550" s="130"/>
      <c r="F550" s="131"/>
      <c r="G550" s="1"/>
    </row>
    <row r="551" spans="1:7" ht="18.95" customHeight="1">
      <c r="A551" s="162"/>
      <c r="B551" s="175" t="s">
        <v>241</v>
      </c>
      <c r="C551" s="19" t="s">
        <v>73</v>
      </c>
      <c r="D551" s="129"/>
      <c r="E551" s="130"/>
      <c r="F551" s="131"/>
      <c r="G551" s="1"/>
    </row>
    <row r="552" spans="1:7" ht="18.95" customHeight="1">
      <c r="A552" s="162"/>
      <c r="B552" s="175"/>
      <c r="C552" s="19" t="s">
        <v>63</v>
      </c>
      <c r="D552" s="129"/>
      <c r="E552" s="130"/>
      <c r="F552" s="131"/>
      <c r="G552" s="1"/>
    </row>
    <row r="553" spans="1:7" ht="18.95" customHeight="1">
      <c r="A553" s="162"/>
      <c r="B553" s="19"/>
      <c r="C553" s="19" t="s">
        <v>134</v>
      </c>
      <c r="D553" s="129"/>
      <c r="E553" s="130"/>
      <c r="F553" s="131"/>
      <c r="G553" s="1"/>
    </row>
    <row r="554" spans="1:7" ht="18.95" customHeight="1">
      <c r="A554" s="163"/>
      <c r="B554" s="20"/>
      <c r="C554" s="20" t="s">
        <v>159</v>
      </c>
      <c r="D554" s="180"/>
      <c r="E554" s="181"/>
      <c r="F554" s="182"/>
      <c r="G554" s="1"/>
    </row>
    <row r="555" spans="1:7" ht="17.25" customHeight="1">
      <c r="A555" s="1"/>
      <c r="B555" s="1"/>
      <c r="C555" s="1"/>
      <c r="D555" s="1"/>
      <c r="E555" s="1"/>
      <c r="F555" s="1"/>
      <c r="G555" s="1"/>
    </row>
    <row r="556" spans="1:7" ht="20.100000000000001" customHeight="1">
      <c r="A556" s="176" t="s">
        <v>140</v>
      </c>
      <c r="B556" s="176"/>
      <c r="C556" s="176"/>
      <c r="D556" s="176"/>
      <c r="E556" s="176"/>
      <c r="F556" s="176"/>
      <c r="G556" s="1"/>
    </row>
    <row r="557" spans="1:7" ht="20.100000000000001" customHeight="1">
      <c r="A557" s="176"/>
      <c r="B557" s="176"/>
      <c r="C557" s="176"/>
      <c r="D557" s="176"/>
      <c r="E557" s="176"/>
      <c r="F557" s="176"/>
      <c r="G557" s="1"/>
    </row>
    <row r="558" spans="1:7" ht="20.100000000000001" customHeight="1">
      <c r="A558" s="164" t="s">
        <v>249</v>
      </c>
      <c r="B558" s="164"/>
      <c r="C558" s="164"/>
      <c r="D558" s="164"/>
      <c r="E558" s="164"/>
      <c r="F558" s="164"/>
      <c r="G558" s="1"/>
    </row>
    <row r="559" spans="1:7" ht="18.95" customHeight="1">
      <c r="A559" s="155" t="s">
        <v>182</v>
      </c>
      <c r="B559" s="155"/>
      <c r="C559" s="155"/>
      <c r="D559" s="155" t="s">
        <v>64</v>
      </c>
      <c r="E559" s="155"/>
      <c r="F559" s="155"/>
      <c r="G559" s="1"/>
    </row>
    <row r="560" spans="1:7" ht="18.95" customHeight="1">
      <c r="A560" s="149" t="s">
        <v>120</v>
      </c>
      <c r="B560" s="149"/>
      <c r="C560" s="149"/>
      <c r="D560" s="149" t="s">
        <v>26</v>
      </c>
      <c r="E560" s="149"/>
      <c r="F560" s="149"/>
      <c r="G560" s="1"/>
    </row>
    <row r="561" spans="1:7" ht="18.95" customHeight="1">
      <c r="A561" s="174" t="s">
        <v>381</v>
      </c>
      <c r="B561" s="174"/>
      <c r="C561" s="174"/>
      <c r="D561" s="174" t="s">
        <v>56</v>
      </c>
      <c r="E561" s="174"/>
      <c r="F561" s="174"/>
      <c r="G561" s="1"/>
    </row>
    <row r="562" spans="1:7" ht="18.95" customHeight="1">
      <c r="A562" s="174" t="s">
        <v>139</v>
      </c>
      <c r="B562" s="174"/>
      <c r="C562" s="174"/>
      <c r="D562" s="174" t="s">
        <v>56</v>
      </c>
      <c r="E562" s="174"/>
      <c r="F562" s="174"/>
      <c r="G562" s="1"/>
    </row>
    <row r="563" spans="1:7" ht="18.95" customHeight="1">
      <c r="A563" s="174" t="s">
        <v>152</v>
      </c>
      <c r="B563" s="174"/>
      <c r="C563" s="174"/>
      <c r="D563" s="174" t="s">
        <v>150</v>
      </c>
      <c r="E563" s="174"/>
      <c r="F563" s="174"/>
      <c r="G563" s="1"/>
    </row>
    <row r="564" spans="1:7" ht="18.95" customHeight="1">
      <c r="A564" s="174" t="s">
        <v>33</v>
      </c>
      <c r="B564" s="174"/>
      <c r="C564" s="174"/>
      <c r="D564" s="174" t="s">
        <v>104</v>
      </c>
      <c r="E564" s="174"/>
      <c r="F564" s="174"/>
      <c r="G564" s="1"/>
    </row>
    <row r="565" spans="1:7" ht="18.95" customHeight="1">
      <c r="A565" s="168" t="s">
        <v>122</v>
      </c>
      <c r="B565" s="168"/>
      <c r="C565" s="168"/>
      <c r="D565" s="168" t="s">
        <v>203</v>
      </c>
      <c r="E565" s="168"/>
      <c r="F565" s="168"/>
      <c r="G565" s="1"/>
    </row>
    <row r="566" spans="1:7" ht="12" customHeight="1">
      <c r="A566" s="74" t="s">
        <v>48</v>
      </c>
      <c r="B566" s="74"/>
      <c r="C566" s="74"/>
      <c r="D566" s="1"/>
      <c r="E566" s="1"/>
      <c r="F566" s="1"/>
      <c r="G566" s="1"/>
    </row>
    <row r="567" spans="1:7" ht="20.100000000000001" customHeight="1">
      <c r="A567" s="1" t="s">
        <v>175</v>
      </c>
      <c r="B567" s="1"/>
      <c r="C567" s="1"/>
      <c r="D567" s="1"/>
      <c r="E567" s="1"/>
      <c r="F567" s="1"/>
      <c r="G567" s="1"/>
    </row>
    <row r="568" spans="1:7" ht="7.5" customHeight="1">
      <c r="A568" s="9"/>
      <c r="B568" s="14"/>
      <c r="C568" s="14"/>
      <c r="D568" s="14"/>
      <c r="E568" s="14"/>
      <c r="F568" s="59"/>
      <c r="G568" s="1"/>
    </row>
    <row r="569" spans="1:7" ht="20.100000000000001" customHeight="1">
      <c r="A569" s="3"/>
      <c r="B569" s="11"/>
      <c r="C569" s="11"/>
      <c r="D569" s="39" t="s">
        <v>35</v>
      </c>
      <c r="E569" s="11" t="s">
        <v>111</v>
      </c>
      <c r="F569" s="64"/>
      <c r="G569" s="1"/>
    </row>
    <row r="570" spans="1:7" ht="20.100000000000001" customHeight="1">
      <c r="A570" s="3"/>
      <c r="B570" s="11"/>
      <c r="C570" s="11"/>
      <c r="D570" s="11"/>
      <c r="E570" s="11"/>
      <c r="F570" s="64"/>
      <c r="G570" s="1"/>
    </row>
    <row r="571" spans="1:7" ht="20.100000000000001" customHeight="1">
      <c r="A571" s="3"/>
      <c r="B571" s="11"/>
      <c r="C571" s="11"/>
      <c r="D571" s="11"/>
      <c r="E571" s="11"/>
      <c r="F571" s="64"/>
      <c r="G571" s="1"/>
    </row>
    <row r="572" spans="1:7" ht="20.100000000000001" customHeight="1">
      <c r="A572" s="3"/>
      <c r="B572" s="261" t="s">
        <v>382</v>
      </c>
      <c r="C572" s="11"/>
      <c r="D572" s="11"/>
      <c r="E572" s="11"/>
      <c r="F572" s="64"/>
      <c r="G572" s="1"/>
    </row>
    <row r="573" spans="1:7" ht="20.100000000000001" customHeight="1">
      <c r="A573" s="3"/>
      <c r="B573" s="262"/>
      <c r="C573" s="11"/>
      <c r="D573" s="39" t="s">
        <v>127</v>
      </c>
      <c r="E573" s="11"/>
      <c r="F573" s="66" t="s">
        <v>133</v>
      </c>
      <c r="G573" s="1"/>
    </row>
    <row r="574" spans="1:7" ht="20.100000000000001" customHeight="1">
      <c r="A574" s="3"/>
      <c r="B574" s="11"/>
      <c r="C574" s="11"/>
      <c r="D574" s="11"/>
      <c r="E574" s="53" t="s">
        <v>55</v>
      </c>
      <c r="F574" s="64"/>
      <c r="G574" s="1"/>
    </row>
    <row r="575" spans="1:7" ht="20.100000000000001" customHeight="1">
      <c r="A575" s="3"/>
      <c r="B575" s="11"/>
      <c r="C575" s="11"/>
      <c r="D575" s="11"/>
      <c r="E575" s="11"/>
      <c r="F575" s="64"/>
      <c r="G575" s="1"/>
    </row>
    <row r="576" spans="1:7" ht="20.100000000000001" customHeight="1">
      <c r="A576" s="3"/>
      <c r="B576" s="170" t="s">
        <v>198</v>
      </c>
      <c r="C576" s="170"/>
      <c r="D576" s="90" t="s">
        <v>124</v>
      </c>
      <c r="E576" s="11"/>
      <c r="F576" s="90" t="s">
        <v>95</v>
      </c>
      <c r="G576" s="1"/>
    </row>
    <row r="577" spans="1:7" ht="20.100000000000001" customHeight="1">
      <c r="A577" s="3"/>
      <c r="B577" s="11"/>
      <c r="C577" s="11"/>
      <c r="D577" s="11"/>
      <c r="E577" s="11"/>
      <c r="F577" s="64" t="s">
        <v>48</v>
      </c>
      <c r="G577" s="1"/>
    </row>
    <row r="578" spans="1:7" ht="20.100000000000001" customHeight="1">
      <c r="A578" s="3"/>
      <c r="B578" s="124" t="s">
        <v>48</v>
      </c>
      <c r="C578" s="11"/>
      <c r="D578" s="11"/>
      <c r="E578" s="11"/>
      <c r="F578" s="64"/>
      <c r="G578" s="1"/>
    </row>
    <row r="579" spans="1:7" ht="20.100000000000001" customHeight="1">
      <c r="A579" s="3"/>
      <c r="B579" s="90" t="s">
        <v>42</v>
      </c>
      <c r="C579" s="11"/>
      <c r="D579" s="5" t="s">
        <v>88</v>
      </c>
      <c r="E579" s="11"/>
      <c r="F579" s="64"/>
      <c r="G579" s="1"/>
    </row>
    <row r="580" spans="1:7" ht="20.100000000000001" customHeight="1">
      <c r="A580" s="3"/>
      <c r="B580" s="11"/>
      <c r="C580" s="11"/>
      <c r="D580" s="11"/>
      <c r="E580" s="11"/>
      <c r="F580" s="64"/>
      <c r="G580" s="1"/>
    </row>
    <row r="581" spans="1:7" ht="20.100000000000001" customHeight="1">
      <c r="A581" s="3"/>
      <c r="B581" s="11"/>
      <c r="C581" s="11"/>
      <c r="D581" s="11"/>
      <c r="E581" s="11"/>
      <c r="F581" s="64"/>
      <c r="G581" s="1"/>
    </row>
    <row r="582" spans="1:7" ht="20.100000000000001" customHeight="1">
      <c r="A582" s="3"/>
      <c r="B582" s="11"/>
      <c r="C582" s="11"/>
      <c r="D582" s="90" t="s">
        <v>203</v>
      </c>
      <c r="E582" s="11"/>
      <c r="F582" s="64"/>
      <c r="G582" s="1"/>
    </row>
    <row r="583" spans="1:7" ht="8.25" customHeight="1">
      <c r="A583" s="10"/>
      <c r="B583" s="22"/>
      <c r="C583" s="22"/>
      <c r="D583" s="22"/>
      <c r="E583" s="22"/>
      <c r="F583" s="32"/>
      <c r="G583" s="1"/>
    </row>
    <row r="584" spans="1:7" ht="20.100000000000001" customHeight="1">
      <c r="A584" s="11"/>
      <c r="B584" s="11"/>
      <c r="C584" s="11"/>
      <c r="D584" s="11"/>
      <c r="E584" s="11"/>
      <c r="F584" s="11"/>
      <c r="G584" s="1"/>
    </row>
    <row r="585" spans="1:7" ht="20.100000000000001" customHeight="1">
      <c r="A585" s="1" t="s">
        <v>11</v>
      </c>
      <c r="B585" s="1"/>
      <c r="C585" s="1"/>
      <c r="D585" s="1"/>
      <c r="E585" s="1"/>
      <c r="F585" s="1"/>
      <c r="G585" s="1"/>
    </row>
    <row r="586" spans="1:7" ht="18.95" customHeight="1">
      <c r="A586" s="171" t="s">
        <v>199</v>
      </c>
      <c r="B586" s="155" t="s">
        <v>66</v>
      </c>
      <c r="C586" s="155"/>
      <c r="D586" s="166" t="s">
        <v>115</v>
      </c>
      <c r="E586" s="166"/>
      <c r="F586" s="166"/>
      <c r="G586" s="1"/>
    </row>
    <row r="587" spans="1:7" ht="18.95" customHeight="1">
      <c r="A587" s="172"/>
      <c r="B587" s="155" t="s">
        <v>100</v>
      </c>
      <c r="C587" s="155"/>
      <c r="D587" s="155" t="s">
        <v>155</v>
      </c>
      <c r="E587" s="155"/>
      <c r="F587" s="155"/>
      <c r="G587" s="1"/>
    </row>
    <row r="588" spans="1:7" ht="18.95" customHeight="1">
      <c r="A588" s="172"/>
      <c r="B588" s="135" t="s">
        <v>112</v>
      </c>
      <c r="C588" s="137"/>
      <c r="D588" s="40"/>
      <c r="E588" s="8"/>
      <c r="F588" s="67"/>
      <c r="G588" s="1"/>
    </row>
    <row r="589" spans="1:7" ht="18.95" customHeight="1">
      <c r="A589" s="172"/>
      <c r="B589" s="152" t="s">
        <v>97</v>
      </c>
      <c r="C589" s="152"/>
      <c r="D589" s="129" t="s">
        <v>113</v>
      </c>
      <c r="E589" s="139"/>
      <c r="F589" s="140"/>
      <c r="G589" s="1"/>
    </row>
    <row r="590" spans="1:7" ht="18.95" customHeight="1">
      <c r="A590" s="172"/>
      <c r="B590" s="142" t="s">
        <v>62</v>
      </c>
      <c r="C590" s="142"/>
      <c r="D590" s="138"/>
      <c r="E590" s="139"/>
      <c r="F590" s="140"/>
      <c r="G590" s="1"/>
    </row>
    <row r="591" spans="1:7" ht="18.95" customHeight="1">
      <c r="A591" s="172"/>
      <c r="B591" s="142" t="s">
        <v>78</v>
      </c>
      <c r="C591" s="142"/>
      <c r="D591" s="138"/>
      <c r="E591" s="139"/>
      <c r="F591" s="140"/>
      <c r="G591" s="1"/>
    </row>
    <row r="592" spans="1:7" ht="18.95" customHeight="1">
      <c r="A592" s="172"/>
      <c r="B592" s="142" t="s">
        <v>170</v>
      </c>
      <c r="C592" s="142"/>
      <c r="D592" s="138"/>
      <c r="E592" s="139"/>
      <c r="F592" s="140"/>
      <c r="G592" s="1"/>
    </row>
    <row r="593" spans="1:7" ht="18.95" customHeight="1">
      <c r="A593" s="173"/>
      <c r="B593" s="158" t="s">
        <v>154</v>
      </c>
      <c r="C593" s="159"/>
      <c r="D593" s="10"/>
      <c r="E593" s="22"/>
      <c r="F593" s="32"/>
      <c r="G593" s="1"/>
    </row>
    <row r="594" spans="1:7" ht="18.95" customHeight="1">
      <c r="A594" s="161" t="s">
        <v>28</v>
      </c>
      <c r="B594" s="155" t="s">
        <v>66</v>
      </c>
      <c r="C594" s="155"/>
      <c r="D594" s="166" t="s">
        <v>112</v>
      </c>
      <c r="E594" s="166"/>
      <c r="F594" s="166"/>
      <c r="G594" s="1"/>
    </row>
    <row r="595" spans="1:7" ht="18.95" customHeight="1">
      <c r="A595" s="162"/>
      <c r="B595" s="169" t="s">
        <v>253</v>
      </c>
      <c r="C595" s="169"/>
      <c r="D595" s="149" t="s">
        <v>213</v>
      </c>
      <c r="E595" s="149"/>
      <c r="F595" s="149"/>
      <c r="G595" s="1"/>
    </row>
    <row r="596" spans="1:7" ht="18.95" customHeight="1">
      <c r="A596" s="162"/>
      <c r="B596" s="142" t="s">
        <v>250</v>
      </c>
      <c r="C596" s="142"/>
      <c r="D596" s="142" t="s">
        <v>217</v>
      </c>
      <c r="E596" s="142"/>
      <c r="F596" s="142"/>
      <c r="G596" s="1"/>
    </row>
    <row r="597" spans="1:7" ht="18.95" customHeight="1">
      <c r="A597" s="162"/>
      <c r="B597" s="142" t="s">
        <v>189</v>
      </c>
      <c r="C597" s="142"/>
      <c r="D597" s="142" t="s">
        <v>217</v>
      </c>
      <c r="E597" s="142"/>
      <c r="F597" s="142"/>
      <c r="G597" s="1"/>
    </row>
    <row r="598" spans="1:7" ht="18.95" customHeight="1">
      <c r="A598" s="162"/>
      <c r="B598" s="142" t="s">
        <v>44</v>
      </c>
      <c r="C598" s="142"/>
      <c r="D598" s="142" t="s">
        <v>217</v>
      </c>
      <c r="E598" s="142"/>
      <c r="F598" s="142"/>
      <c r="G598" s="1"/>
    </row>
    <row r="599" spans="1:7" ht="18.95" customHeight="1">
      <c r="A599" s="162"/>
      <c r="B599" s="149" t="s">
        <v>108</v>
      </c>
      <c r="C599" s="149"/>
      <c r="D599" s="142" t="s">
        <v>252</v>
      </c>
      <c r="E599" s="142"/>
      <c r="F599" s="142"/>
      <c r="G599" s="1"/>
    </row>
    <row r="600" spans="1:7" ht="18.95" customHeight="1">
      <c r="A600" s="162"/>
      <c r="B600" s="168" t="s">
        <v>251</v>
      </c>
      <c r="C600" s="168"/>
      <c r="D600" s="142"/>
      <c r="E600" s="142"/>
      <c r="F600" s="142"/>
      <c r="G600" s="1"/>
    </row>
    <row r="601" spans="1:7" ht="18.95" customHeight="1">
      <c r="A601" s="162"/>
      <c r="B601" s="142" t="s">
        <v>98</v>
      </c>
      <c r="C601" s="142"/>
      <c r="D601" s="142" t="s">
        <v>91</v>
      </c>
      <c r="E601" s="142"/>
      <c r="F601" s="142"/>
      <c r="G601" s="1"/>
    </row>
    <row r="602" spans="1:7" ht="18.95" customHeight="1">
      <c r="A602" s="162"/>
      <c r="B602" s="142" t="s">
        <v>215</v>
      </c>
      <c r="C602" s="142"/>
      <c r="D602" s="142" t="s">
        <v>254</v>
      </c>
      <c r="E602" s="142"/>
      <c r="F602" s="142"/>
      <c r="G602" s="1"/>
    </row>
    <row r="603" spans="1:7" ht="18.95" customHeight="1">
      <c r="A603" s="162"/>
      <c r="B603" s="168" t="s">
        <v>29</v>
      </c>
      <c r="C603" s="168"/>
      <c r="D603" s="142" t="s">
        <v>167</v>
      </c>
      <c r="E603" s="142"/>
      <c r="F603" s="142"/>
      <c r="G603" s="1"/>
    </row>
    <row r="604" spans="1:7" ht="18.95" customHeight="1">
      <c r="A604" s="163"/>
      <c r="B604" s="168" t="s">
        <v>328</v>
      </c>
      <c r="C604" s="168"/>
      <c r="D604" s="142" t="s">
        <v>103</v>
      </c>
      <c r="E604" s="142"/>
      <c r="F604" s="142"/>
      <c r="G604" s="1"/>
    </row>
    <row r="605" spans="1:7" ht="18.95" customHeight="1">
      <c r="A605" s="161" t="s">
        <v>68</v>
      </c>
      <c r="B605" s="155" t="s">
        <v>66</v>
      </c>
      <c r="C605" s="155"/>
      <c r="D605" s="166" t="s">
        <v>97</v>
      </c>
      <c r="E605" s="166"/>
      <c r="F605" s="166"/>
      <c r="G605" s="1"/>
    </row>
    <row r="606" spans="1:7" ht="18.95" customHeight="1">
      <c r="A606" s="162"/>
      <c r="B606" s="142" t="s">
        <v>379</v>
      </c>
      <c r="C606" s="142"/>
      <c r="D606" s="142" t="s">
        <v>103</v>
      </c>
      <c r="E606" s="142"/>
      <c r="F606" s="142"/>
      <c r="G606" s="1"/>
    </row>
    <row r="607" spans="1:7" ht="18.95" customHeight="1">
      <c r="A607" s="162"/>
      <c r="B607" s="142" t="s">
        <v>34</v>
      </c>
      <c r="C607" s="142"/>
      <c r="D607" s="142" t="s">
        <v>217</v>
      </c>
      <c r="E607" s="142"/>
      <c r="F607" s="142"/>
      <c r="G607" s="1"/>
    </row>
    <row r="608" spans="1:7" ht="18.95" customHeight="1">
      <c r="A608" s="162"/>
      <c r="B608" s="142" t="s">
        <v>274</v>
      </c>
      <c r="C608" s="142"/>
      <c r="D608" s="142" t="s">
        <v>217</v>
      </c>
      <c r="E608" s="142"/>
      <c r="F608" s="142"/>
      <c r="G608" s="1"/>
    </row>
    <row r="609" spans="1:7" ht="18.95" customHeight="1">
      <c r="A609" s="162"/>
      <c r="B609" s="142" t="s">
        <v>250</v>
      </c>
      <c r="C609" s="142"/>
      <c r="D609" s="142" t="s">
        <v>137</v>
      </c>
      <c r="E609" s="142"/>
      <c r="F609" s="142"/>
      <c r="G609" s="1"/>
    </row>
    <row r="610" spans="1:7" ht="18.95" customHeight="1">
      <c r="A610" s="162"/>
      <c r="B610" s="142" t="s">
        <v>49</v>
      </c>
      <c r="C610" s="142"/>
      <c r="D610" s="142" t="s">
        <v>206</v>
      </c>
      <c r="E610" s="142"/>
      <c r="F610" s="142"/>
      <c r="G610" s="1"/>
    </row>
    <row r="611" spans="1:7" ht="18.95" customHeight="1">
      <c r="A611" s="162"/>
      <c r="B611" s="142" t="s">
        <v>14</v>
      </c>
      <c r="C611" s="142"/>
      <c r="D611" s="142" t="s">
        <v>51</v>
      </c>
      <c r="E611" s="142"/>
      <c r="F611" s="142"/>
      <c r="G611" s="1"/>
    </row>
    <row r="612" spans="1:7" ht="18.95" customHeight="1">
      <c r="A612" s="162"/>
      <c r="B612" s="152" t="s">
        <v>156</v>
      </c>
      <c r="C612" s="152"/>
      <c r="D612" s="142" t="s">
        <v>130</v>
      </c>
      <c r="E612" s="142"/>
      <c r="F612" s="142"/>
      <c r="G612" s="1"/>
    </row>
    <row r="613" spans="1:7" ht="18.95" customHeight="1">
      <c r="A613" s="161" t="s">
        <v>86</v>
      </c>
      <c r="B613" s="155" t="s">
        <v>66</v>
      </c>
      <c r="C613" s="155"/>
      <c r="D613" s="166" t="s">
        <v>142</v>
      </c>
      <c r="E613" s="166"/>
      <c r="F613" s="166"/>
      <c r="G613" s="1"/>
    </row>
    <row r="614" spans="1:7" ht="18.95" customHeight="1">
      <c r="A614" s="162"/>
      <c r="B614" s="142" t="s">
        <v>79</v>
      </c>
      <c r="C614" s="142"/>
      <c r="D614" s="142" t="s">
        <v>206</v>
      </c>
      <c r="E614" s="142"/>
      <c r="F614" s="142"/>
      <c r="G614" s="1"/>
    </row>
    <row r="615" spans="1:7" ht="18.95" customHeight="1">
      <c r="A615" s="162"/>
      <c r="B615" s="142" t="s">
        <v>250</v>
      </c>
      <c r="C615" s="142"/>
      <c r="D615" s="142" t="s">
        <v>137</v>
      </c>
      <c r="E615" s="142"/>
      <c r="F615" s="142"/>
      <c r="G615" s="1"/>
    </row>
    <row r="616" spans="1:7" ht="18.95" customHeight="1">
      <c r="A616" s="162"/>
      <c r="B616" s="142" t="s">
        <v>59</v>
      </c>
      <c r="C616" s="142"/>
      <c r="D616" s="142" t="s">
        <v>184</v>
      </c>
      <c r="E616" s="142"/>
      <c r="F616" s="142"/>
      <c r="G616" s="1"/>
    </row>
    <row r="617" spans="1:7" ht="18.95" customHeight="1">
      <c r="A617" s="162"/>
      <c r="B617" s="142" t="s">
        <v>117</v>
      </c>
      <c r="C617" s="142"/>
      <c r="D617" s="142" t="s">
        <v>217</v>
      </c>
      <c r="E617" s="142"/>
      <c r="F617" s="142"/>
      <c r="G617" s="1"/>
    </row>
    <row r="618" spans="1:7" ht="18.95" customHeight="1">
      <c r="A618" s="162"/>
      <c r="B618" s="142" t="s">
        <v>23</v>
      </c>
      <c r="C618" s="142"/>
      <c r="D618" s="165" t="s">
        <v>13</v>
      </c>
      <c r="E618" s="165"/>
      <c r="F618" s="165"/>
      <c r="G618" s="1"/>
    </row>
    <row r="619" spans="1:7" ht="18.95" customHeight="1">
      <c r="A619" s="162"/>
      <c r="B619" s="142"/>
      <c r="C619" s="142"/>
      <c r="D619" s="165"/>
      <c r="E619" s="165"/>
      <c r="F619" s="165"/>
      <c r="G619" s="1"/>
    </row>
    <row r="620" spans="1:7" ht="18.95" customHeight="1">
      <c r="A620" s="162"/>
      <c r="B620" s="135"/>
      <c r="C620" s="137"/>
      <c r="D620" s="167" t="s">
        <v>329</v>
      </c>
      <c r="E620" s="136"/>
      <c r="F620" s="137"/>
      <c r="G620" s="1"/>
    </row>
    <row r="621" spans="1:7" ht="18.95" customHeight="1">
      <c r="A621" s="162"/>
      <c r="B621" s="138" t="s">
        <v>174</v>
      </c>
      <c r="C621" s="140"/>
      <c r="D621" s="129" t="s">
        <v>196</v>
      </c>
      <c r="E621" s="139"/>
      <c r="F621" s="140"/>
      <c r="G621" s="1"/>
    </row>
    <row r="622" spans="1:7" ht="18.95" customHeight="1">
      <c r="A622" s="162"/>
      <c r="B622" s="158"/>
      <c r="C622" s="159"/>
      <c r="D622" s="158" t="s">
        <v>164</v>
      </c>
      <c r="E622" s="160"/>
      <c r="F622" s="159"/>
      <c r="G622" s="1"/>
    </row>
    <row r="623" spans="1:7" ht="18.95" customHeight="1">
      <c r="A623" s="163"/>
      <c r="B623" s="142" t="s">
        <v>7</v>
      </c>
      <c r="C623" s="142"/>
      <c r="D623" s="165" t="s">
        <v>103</v>
      </c>
      <c r="E623" s="142"/>
      <c r="F623" s="142"/>
      <c r="G623" s="1"/>
    </row>
    <row r="624" spans="1:7" ht="18.95" customHeight="1">
      <c r="A624" s="161" t="s">
        <v>69</v>
      </c>
      <c r="B624" s="155" t="s">
        <v>66</v>
      </c>
      <c r="C624" s="155"/>
      <c r="D624" s="166" t="s">
        <v>343</v>
      </c>
      <c r="E624" s="166"/>
      <c r="F624" s="166"/>
      <c r="G624" s="1"/>
    </row>
    <row r="625" spans="1:7" ht="18.95" customHeight="1">
      <c r="A625" s="162"/>
      <c r="B625" s="142" t="s">
        <v>117</v>
      </c>
      <c r="C625" s="142"/>
      <c r="D625" s="142" t="s">
        <v>217</v>
      </c>
      <c r="E625" s="142"/>
      <c r="F625" s="142"/>
      <c r="G625" s="1"/>
    </row>
    <row r="626" spans="1:7" ht="18.95" customHeight="1">
      <c r="A626" s="162"/>
      <c r="B626" s="142" t="s">
        <v>250</v>
      </c>
      <c r="C626" s="142"/>
      <c r="D626" s="142" t="s">
        <v>137</v>
      </c>
      <c r="E626" s="142"/>
      <c r="F626" s="142"/>
      <c r="G626" s="1"/>
    </row>
    <row r="627" spans="1:7" ht="18.95" customHeight="1">
      <c r="A627" s="162"/>
      <c r="B627" s="142" t="s">
        <v>81</v>
      </c>
      <c r="C627" s="142"/>
      <c r="D627" s="142" t="s">
        <v>184</v>
      </c>
      <c r="E627" s="142"/>
      <c r="F627" s="142"/>
      <c r="G627" s="1"/>
    </row>
    <row r="628" spans="1:7" ht="18.95" customHeight="1">
      <c r="A628" s="162"/>
      <c r="B628" s="142" t="s">
        <v>283</v>
      </c>
      <c r="C628" s="142"/>
      <c r="D628" s="142" t="s">
        <v>103</v>
      </c>
      <c r="E628" s="142"/>
      <c r="F628" s="142"/>
      <c r="G628" s="1"/>
    </row>
    <row r="629" spans="1:7" ht="18.95" customHeight="1">
      <c r="A629" s="163"/>
      <c r="B629" s="142" t="s">
        <v>174</v>
      </c>
      <c r="C629" s="142"/>
      <c r="D629" s="142" t="s">
        <v>83</v>
      </c>
      <c r="E629" s="142"/>
      <c r="F629" s="142"/>
      <c r="G629" s="1"/>
    </row>
    <row r="630" spans="1:7" ht="20.100000000000001" customHeight="1">
      <c r="A630" s="1"/>
      <c r="B630" s="164"/>
      <c r="C630" s="164"/>
      <c r="D630" s="164"/>
      <c r="E630" s="164"/>
      <c r="F630" s="164"/>
      <c r="G630" s="1"/>
    </row>
    <row r="631" spans="1:7" ht="20.100000000000001" customHeight="1">
      <c r="A631" s="88" t="s">
        <v>87</v>
      </c>
      <c r="B631" s="88"/>
      <c r="C631" s="88"/>
      <c r="D631" s="88"/>
      <c r="E631" s="88"/>
      <c r="F631" s="88"/>
      <c r="G631" s="1"/>
    </row>
    <row r="632" spans="1:7" ht="20.100000000000001" customHeight="1">
      <c r="A632" s="5"/>
      <c r="B632" s="153" t="s">
        <v>182</v>
      </c>
      <c r="C632" s="154"/>
      <c r="D632" s="155" t="s">
        <v>155</v>
      </c>
      <c r="E632" s="155"/>
      <c r="F632" s="155"/>
      <c r="G632" s="1"/>
    </row>
    <row r="633" spans="1:7" ht="18.95" customHeight="1">
      <c r="A633" s="156" t="s">
        <v>199</v>
      </c>
      <c r="B633" s="135" t="s">
        <v>72</v>
      </c>
      <c r="C633" s="137"/>
      <c r="D633" s="135" t="s">
        <v>158</v>
      </c>
      <c r="E633" s="136"/>
      <c r="F633" s="137"/>
      <c r="G633" s="1"/>
    </row>
    <row r="634" spans="1:7" ht="18.95" customHeight="1">
      <c r="A634" s="157"/>
      <c r="B634" s="158"/>
      <c r="C634" s="159"/>
      <c r="D634" s="158" t="s">
        <v>185</v>
      </c>
      <c r="E634" s="160"/>
      <c r="F634" s="159"/>
      <c r="G634" s="1"/>
    </row>
    <row r="635" spans="1:7" ht="18.95" customHeight="1">
      <c r="A635" s="157"/>
      <c r="B635" s="143" t="s">
        <v>166</v>
      </c>
      <c r="C635" s="145"/>
      <c r="D635" s="143" t="s">
        <v>185</v>
      </c>
      <c r="E635" s="144"/>
      <c r="F635" s="145"/>
      <c r="G635" s="1"/>
    </row>
    <row r="636" spans="1:7" ht="18.95" customHeight="1">
      <c r="A636" s="157"/>
      <c r="B636" s="143" t="s">
        <v>352</v>
      </c>
      <c r="C636" s="145"/>
      <c r="D636" s="143" t="s">
        <v>351</v>
      </c>
      <c r="E636" s="144"/>
      <c r="F636" s="145"/>
      <c r="G636" s="1"/>
    </row>
    <row r="637" spans="1:7" ht="18.95" customHeight="1">
      <c r="A637" s="157"/>
      <c r="B637" s="143" t="s">
        <v>21</v>
      </c>
      <c r="C637" s="145"/>
      <c r="D637" s="143" t="s">
        <v>185</v>
      </c>
      <c r="E637" s="144"/>
      <c r="F637" s="145"/>
      <c r="G637" s="1"/>
    </row>
    <row r="638" spans="1:7" ht="38.1" customHeight="1">
      <c r="A638" s="146" t="s">
        <v>28</v>
      </c>
      <c r="B638" s="142" t="s">
        <v>71</v>
      </c>
      <c r="C638" s="142"/>
      <c r="D638" s="142" t="s">
        <v>185</v>
      </c>
      <c r="E638" s="142"/>
      <c r="F638" s="142"/>
      <c r="G638" s="1"/>
    </row>
    <row r="639" spans="1:7" ht="38.1" customHeight="1">
      <c r="A639" s="147"/>
      <c r="B639" s="142" t="s">
        <v>143</v>
      </c>
      <c r="C639" s="142"/>
      <c r="D639" s="149" t="s">
        <v>185</v>
      </c>
      <c r="E639" s="149"/>
      <c r="F639" s="149"/>
      <c r="G639" s="1"/>
    </row>
    <row r="640" spans="1:7" ht="18.75" customHeight="1">
      <c r="A640" s="148"/>
      <c r="B640" s="143" t="s">
        <v>352</v>
      </c>
      <c r="C640" s="145"/>
      <c r="D640" s="143" t="s">
        <v>351</v>
      </c>
      <c r="E640" s="144"/>
      <c r="F640" s="145"/>
      <c r="G640" s="1"/>
    </row>
    <row r="641" spans="1:7" ht="18.95" customHeight="1">
      <c r="A641" s="150" t="s">
        <v>68</v>
      </c>
      <c r="B641" s="142" t="s">
        <v>71</v>
      </c>
      <c r="C641" s="142"/>
      <c r="D641" s="143" t="s">
        <v>185</v>
      </c>
      <c r="E641" s="144"/>
      <c r="F641" s="145"/>
      <c r="G641" s="1"/>
    </row>
    <row r="642" spans="1:7" ht="18.95" customHeight="1">
      <c r="A642" s="151"/>
      <c r="B642" s="142" t="s">
        <v>143</v>
      </c>
      <c r="C642" s="142"/>
      <c r="D642" s="143" t="s">
        <v>185</v>
      </c>
      <c r="E642" s="144"/>
      <c r="F642" s="145"/>
      <c r="G642" s="1"/>
    </row>
    <row r="643" spans="1:7" ht="18.95" customHeight="1">
      <c r="A643" s="151"/>
      <c r="B643" s="142" t="s">
        <v>80</v>
      </c>
      <c r="C643" s="142"/>
      <c r="D643" s="143" t="s">
        <v>6</v>
      </c>
      <c r="E643" s="144"/>
      <c r="F643" s="145"/>
      <c r="G643" s="1"/>
    </row>
    <row r="644" spans="1:7" ht="18.95" customHeight="1">
      <c r="A644" s="151"/>
      <c r="B644" s="152" t="s">
        <v>37</v>
      </c>
      <c r="C644" s="152"/>
      <c r="D644" s="143" t="s">
        <v>201</v>
      </c>
      <c r="E644" s="144"/>
      <c r="F644" s="145"/>
      <c r="G644" s="1"/>
    </row>
    <row r="645" spans="1:7" ht="18.95" customHeight="1">
      <c r="A645" s="146" t="s">
        <v>77</v>
      </c>
      <c r="B645" s="142" t="s">
        <v>71</v>
      </c>
      <c r="C645" s="142"/>
      <c r="D645" s="143" t="s">
        <v>185</v>
      </c>
      <c r="E645" s="144"/>
      <c r="F645" s="145"/>
      <c r="G645" s="1"/>
    </row>
    <row r="646" spans="1:7" ht="18.95" customHeight="1">
      <c r="A646" s="147"/>
      <c r="B646" s="142" t="s">
        <v>143</v>
      </c>
      <c r="C646" s="142"/>
      <c r="D646" s="143" t="s">
        <v>185</v>
      </c>
      <c r="E646" s="144"/>
      <c r="F646" s="145"/>
      <c r="G646" s="1"/>
    </row>
    <row r="647" spans="1:7" ht="18.95" customHeight="1">
      <c r="A647" s="147"/>
      <c r="B647" s="142" t="s">
        <v>75</v>
      </c>
      <c r="C647" s="142"/>
      <c r="D647" s="143" t="s">
        <v>310</v>
      </c>
      <c r="E647" s="144"/>
      <c r="F647" s="145"/>
      <c r="G647" s="1"/>
    </row>
    <row r="648" spans="1:7" ht="18.95" customHeight="1">
      <c r="A648" s="148"/>
      <c r="B648" s="143" t="s">
        <v>352</v>
      </c>
      <c r="C648" s="145"/>
      <c r="D648" s="143" t="s">
        <v>351</v>
      </c>
      <c r="E648" s="144"/>
      <c r="F648" s="145"/>
      <c r="G648" s="1"/>
    </row>
    <row r="649" spans="1:7" ht="38.1" customHeight="1">
      <c r="A649" s="141" t="s">
        <v>214</v>
      </c>
      <c r="B649" s="142" t="s">
        <v>71</v>
      </c>
      <c r="C649" s="142"/>
      <c r="D649" s="143" t="s">
        <v>185</v>
      </c>
      <c r="E649" s="144"/>
      <c r="F649" s="145"/>
      <c r="G649" s="1"/>
    </row>
    <row r="650" spans="1:7" ht="38.1" customHeight="1">
      <c r="A650" s="141"/>
      <c r="B650" s="142" t="s">
        <v>143</v>
      </c>
      <c r="C650" s="142"/>
      <c r="D650" s="143" t="s">
        <v>185</v>
      </c>
      <c r="E650" s="144"/>
      <c r="F650" s="145"/>
      <c r="G650" s="1"/>
    </row>
    <row r="651" spans="1:7" ht="20.100000000000001" customHeight="1">
      <c r="A651" s="1"/>
      <c r="B651" s="1"/>
      <c r="C651" s="1"/>
      <c r="D651" s="1"/>
      <c r="E651" s="1"/>
      <c r="F651" s="1"/>
      <c r="G651" s="1"/>
    </row>
    <row r="652" spans="1:7" ht="20.100000000000001" customHeight="1">
      <c r="A652" s="12" t="s">
        <v>207</v>
      </c>
      <c r="B652" s="12"/>
      <c r="C652" s="12"/>
      <c r="D652" s="12"/>
      <c r="E652" s="12"/>
      <c r="F652" s="12"/>
      <c r="G652" s="1"/>
    </row>
    <row r="653" spans="1:7" ht="20.100000000000001" customHeight="1">
      <c r="A653" s="135" t="s">
        <v>28</v>
      </c>
      <c r="B653" s="136"/>
      <c r="C653" s="136"/>
      <c r="D653" s="136"/>
      <c r="E653" s="136"/>
      <c r="F653" s="137"/>
      <c r="G653" s="1"/>
    </row>
    <row r="654" spans="1:7" ht="20.100000000000001" customHeight="1">
      <c r="A654" s="126" t="s">
        <v>22</v>
      </c>
      <c r="B654" s="127"/>
      <c r="C654" s="127"/>
      <c r="D654" s="127"/>
      <c r="E654" s="127"/>
      <c r="F654" s="128"/>
      <c r="G654" s="1"/>
    </row>
    <row r="655" spans="1:7" ht="20.100000000000001" customHeight="1">
      <c r="A655" s="126"/>
      <c r="B655" s="127"/>
      <c r="C655" s="127"/>
      <c r="D655" s="127"/>
      <c r="E655" s="127"/>
      <c r="F655" s="128"/>
      <c r="G655" s="1"/>
    </row>
    <row r="656" spans="1:7" ht="14.25" customHeight="1">
      <c r="A656" s="126"/>
      <c r="B656" s="127"/>
      <c r="C656" s="127"/>
      <c r="D656" s="127"/>
      <c r="E656" s="127"/>
      <c r="F656" s="128"/>
      <c r="G656" s="1"/>
    </row>
    <row r="657" spans="1:7" ht="20.100000000000001" customHeight="1">
      <c r="A657" s="138" t="s">
        <v>68</v>
      </c>
      <c r="B657" s="139"/>
      <c r="C657" s="139"/>
      <c r="D657" s="139"/>
      <c r="E657" s="139"/>
      <c r="F657" s="140"/>
      <c r="G657" s="1"/>
    </row>
    <row r="658" spans="1:7" ht="20.100000000000001" customHeight="1">
      <c r="A658" s="126" t="s">
        <v>275</v>
      </c>
      <c r="B658" s="127"/>
      <c r="C658" s="127"/>
      <c r="D658" s="127"/>
      <c r="E658" s="127"/>
      <c r="F658" s="128"/>
      <c r="G658" s="1"/>
    </row>
    <row r="659" spans="1:7" ht="20.100000000000001" customHeight="1">
      <c r="A659" s="126"/>
      <c r="B659" s="127"/>
      <c r="C659" s="127"/>
      <c r="D659" s="127"/>
      <c r="E659" s="127"/>
      <c r="F659" s="128"/>
      <c r="G659" s="1"/>
    </row>
    <row r="660" spans="1:7" ht="20.100000000000001" customHeight="1">
      <c r="A660" s="126"/>
      <c r="B660" s="127"/>
      <c r="C660" s="127"/>
      <c r="D660" s="127"/>
      <c r="E660" s="127"/>
      <c r="F660" s="128"/>
      <c r="G660" s="1"/>
    </row>
    <row r="661" spans="1:7" ht="20.100000000000001" customHeight="1">
      <c r="A661" s="126"/>
      <c r="B661" s="127"/>
      <c r="C661" s="127"/>
      <c r="D661" s="127"/>
      <c r="E661" s="127"/>
      <c r="F661" s="128"/>
      <c r="G661" s="1"/>
    </row>
    <row r="662" spans="1:7" ht="20.100000000000001" customHeight="1">
      <c r="A662" s="126"/>
      <c r="B662" s="127"/>
      <c r="C662" s="127"/>
      <c r="D662" s="127"/>
      <c r="E662" s="127"/>
      <c r="F662" s="128"/>
      <c r="G662" s="1"/>
    </row>
    <row r="663" spans="1:7" ht="20.100000000000001" customHeight="1">
      <c r="A663" s="126"/>
      <c r="B663" s="127"/>
      <c r="C663" s="127"/>
      <c r="D663" s="127"/>
      <c r="E663" s="127"/>
      <c r="F663" s="128"/>
      <c r="G663" s="1"/>
    </row>
    <row r="664" spans="1:7" ht="20.100000000000001" customHeight="1">
      <c r="A664" s="126"/>
      <c r="B664" s="127"/>
      <c r="C664" s="127"/>
      <c r="D664" s="127"/>
      <c r="E664" s="127"/>
      <c r="F664" s="128"/>
      <c r="G664" s="1"/>
    </row>
    <row r="665" spans="1:7" ht="20.100000000000001" customHeight="1">
      <c r="A665" s="126"/>
      <c r="B665" s="127"/>
      <c r="C665" s="127"/>
      <c r="D665" s="127"/>
      <c r="E665" s="127"/>
      <c r="F665" s="128"/>
      <c r="G665" s="1"/>
    </row>
    <row r="666" spans="1:7" ht="10.5" customHeight="1">
      <c r="A666" s="126"/>
      <c r="B666" s="127"/>
      <c r="C666" s="127"/>
      <c r="D666" s="127"/>
      <c r="E666" s="127"/>
      <c r="F666" s="128"/>
      <c r="G666" s="1"/>
    </row>
    <row r="667" spans="1:7" ht="20.100000000000001" customHeight="1">
      <c r="A667" s="138" t="s">
        <v>70</v>
      </c>
      <c r="B667" s="139"/>
      <c r="C667" s="139"/>
      <c r="D667" s="139"/>
      <c r="E667" s="139"/>
      <c r="F667" s="140"/>
      <c r="G667" s="1"/>
    </row>
    <row r="668" spans="1:7" ht="20.100000000000001" customHeight="1">
      <c r="A668" s="126" t="s">
        <v>311</v>
      </c>
      <c r="B668" s="127"/>
      <c r="C668" s="127"/>
      <c r="D668" s="127"/>
      <c r="E668" s="127"/>
      <c r="F668" s="128"/>
      <c r="G668" s="1"/>
    </row>
    <row r="669" spans="1:7" ht="20.100000000000001" customHeight="1">
      <c r="A669" s="126"/>
      <c r="B669" s="127"/>
      <c r="C669" s="127"/>
      <c r="D669" s="127"/>
      <c r="E669" s="127"/>
      <c r="F669" s="128"/>
      <c r="G669" s="1"/>
    </row>
    <row r="670" spans="1:7" ht="20.100000000000001" customHeight="1">
      <c r="A670" s="126"/>
      <c r="B670" s="127"/>
      <c r="C670" s="127"/>
      <c r="D670" s="127"/>
      <c r="E670" s="127"/>
      <c r="F670" s="128"/>
      <c r="G670" s="1"/>
    </row>
    <row r="671" spans="1:7" ht="19.5" customHeight="1">
      <c r="A671" s="129" t="s">
        <v>69</v>
      </c>
      <c r="B671" s="130"/>
      <c r="C671" s="130"/>
      <c r="D671" s="130"/>
      <c r="E671" s="130"/>
      <c r="F671" s="131"/>
      <c r="G671" s="1"/>
    </row>
    <row r="672" spans="1:7" ht="19.5" customHeight="1">
      <c r="A672" s="126" t="s">
        <v>330</v>
      </c>
      <c r="B672" s="127"/>
      <c r="C672" s="127"/>
      <c r="D672" s="127"/>
      <c r="E672" s="127"/>
      <c r="F672" s="128"/>
      <c r="G672" s="1"/>
    </row>
    <row r="673" spans="1:7" ht="19.5" customHeight="1">
      <c r="A673" s="126"/>
      <c r="B673" s="127"/>
      <c r="C673" s="127"/>
      <c r="D673" s="127"/>
      <c r="E673" s="127"/>
      <c r="F673" s="128"/>
      <c r="G673" s="1"/>
    </row>
    <row r="674" spans="1:7" ht="19.5" customHeight="1">
      <c r="A674" s="126"/>
      <c r="B674" s="127"/>
      <c r="C674" s="127"/>
      <c r="D674" s="127"/>
      <c r="E674" s="127"/>
      <c r="F674" s="128"/>
      <c r="G674" s="1"/>
    </row>
    <row r="675" spans="1:7" ht="19.5" customHeight="1">
      <c r="A675" s="126"/>
      <c r="B675" s="127"/>
      <c r="C675" s="127"/>
      <c r="D675" s="127"/>
      <c r="E675" s="127"/>
      <c r="F675" s="128"/>
      <c r="G675" s="1"/>
    </row>
    <row r="676" spans="1:7" ht="19.5" customHeight="1">
      <c r="A676" s="126"/>
      <c r="B676" s="127"/>
      <c r="C676" s="127"/>
      <c r="D676" s="127"/>
      <c r="E676" s="127"/>
      <c r="F676" s="128"/>
      <c r="G676" s="1"/>
    </row>
    <row r="677" spans="1:7" ht="19.5" customHeight="1">
      <c r="A677" s="126"/>
      <c r="B677" s="127"/>
      <c r="C677" s="127"/>
      <c r="D677" s="127"/>
      <c r="E677" s="127"/>
      <c r="F677" s="128"/>
      <c r="G677" s="1"/>
    </row>
    <row r="678" spans="1:7" ht="14.25" customHeight="1">
      <c r="A678" s="126"/>
      <c r="B678" s="127"/>
      <c r="C678" s="127"/>
      <c r="D678" s="127"/>
      <c r="E678" s="127"/>
      <c r="F678" s="128"/>
      <c r="G678" s="1"/>
    </row>
    <row r="679" spans="1:7" ht="6.75" customHeight="1">
      <c r="A679" s="132"/>
      <c r="B679" s="133"/>
      <c r="C679" s="133"/>
      <c r="D679" s="133"/>
      <c r="E679" s="133"/>
      <c r="F679" s="134"/>
      <c r="G679" s="1"/>
    </row>
    <row r="680" spans="1:7" ht="19.5" customHeight="1">
      <c r="A680" s="1"/>
      <c r="B680" s="1"/>
      <c r="C680" s="1"/>
      <c r="D680" s="1"/>
      <c r="E680" s="1"/>
      <c r="F680" s="1"/>
      <c r="G680" s="1"/>
    </row>
    <row r="681" spans="1:7" ht="19.5" customHeight="1">
      <c r="A681" s="1" t="s">
        <v>31</v>
      </c>
      <c r="B681" s="1"/>
      <c r="C681" s="1"/>
      <c r="D681" s="1"/>
      <c r="E681" s="1"/>
      <c r="F681" s="1"/>
      <c r="G681" s="1"/>
    </row>
    <row r="682" spans="1:7" ht="19.5" customHeight="1">
      <c r="A682" s="135" t="s">
        <v>28</v>
      </c>
      <c r="B682" s="136"/>
      <c r="C682" s="136"/>
      <c r="D682" s="136"/>
      <c r="E682" s="136"/>
      <c r="F682" s="137"/>
      <c r="G682" s="1"/>
    </row>
    <row r="683" spans="1:7" ht="19.5" customHeight="1">
      <c r="A683" s="126" t="s">
        <v>255</v>
      </c>
      <c r="B683" s="127"/>
      <c r="C683" s="127"/>
      <c r="D683" s="127"/>
      <c r="E683" s="127"/>
      <c r="F683" s="128"/>
      <c r="G683" s="1"/>
    </row>
    <row r="684" spans="1:7" ht="15" customHeight="1">
      <c r="A684" s="126"/>
      <c r="B684" s="127"/>
      <c r="C684" s="127"/>
      <c r="D684" s="127"/>
      <c r="E684" s="127"/>
      <c r="F684" s="128"/>
      <c r="G684" s="1"/>
    </row>
    <row r="685" spans="1:7" ht="19.5" customHeight="1">
      <c r="A685" s="138" t="s">
        <v>68</v>
      </c>
      <c r="B685" s="139"/>
      <c r="C685" s="139"/>
      <c r="D685" s="139"/>
      <c r="E685" s="139"/>
      <c r="F685" s="140"/>
      <c r="G685" s="1"/>
    </row>
    <row r="686" spans="1:7" ht="19.5" customHeight="1">
      <c r="A686" s="126" t="s">
        <v>276</v>
      </c>
      <c r="B686" s="127"/>
      <c r="C686" s="127"/>
      <c r="D686" s="127"/>
      <c r="E686" s="127"/>
      <c r="F686" s="128"/>
      <c r="G686" s="1"/>
    </row>
    <row r="687" spans="1:7" ht="15" customHeight="1">
      <c r="A687" s="126"/>
      <c r="B687" s="127"/>
      <c r="C687" s="127"/>
      <c r="D687" s="127"/>
      <c r="E687" s="127"/>
      <c r="F687" s="128"/>
      <c r="G687" s="1"/>
    </row>
    <row r="688" spans="1:7" ht="13.5" customHeight="1">
      <c r="A688" s="126"/>
      <c r="B688" s="127"/>
      <c r="C688" s="127"/>
      <c r="D688" s="127"/>
      <c r="E688" s="127"/>
      <c r="F688" s="128"/>
      <c r="G688" s="1"/>
    </row>
    <row r="689" spans="1:7" ht="19.5" customHeight="1">
      <c r="A689" s="138" t="s">
        <v>70</v>
      </c>
      <c r="B689" s="139"/>
      <c r="C689" s="139"/>
      <c r="D689" s="139"/>
      <c r="E689" s="139"/>
      <c r="F689" s="140"/>
      <c r="G689" s="1"/>
    </row>
    <row r="690" spans="1:7" ht="19.5" customHeight="1">
      <c r="A690" s="129" t="s">
        <v>312</v>
      </c>
      <c r="B690" s="130"/>
      <c r="C690" s="130"/>
      <c r="D690" s="130"/>
      <c r="E690" s="130"/>
      <c r="F690" s="131"/>
      <c r="G690" s="1"/>
    </row>
    <row r="691" spans="1:7" ht="29.25" customHeight="1">
      <c r="A691" s="129"/>
      <c r="B691" s="130"/>
      <c r="C691" s="130"/>
      <c r="D691" s="130"/>
      <c r="E691" s="130"/>
      <c r="F691" s="131"/>
      <c r="G691" s="1"/>
    </row>
    <row r="692" spans="1:7" ht="34.5" customHeight="1">
      <c r="A692" s="129"/>
      <c r="B692" s="130"/>
      <c r="C692" s="130"/>
      <c r="D692" s="130"/>
      <c r="E692" s="130"/>
      <c r="F692" s="131"/>
      <c r="G692" s="1"/>
    </row>
    <row r="693" spans="1:7" ht="19.5" customHeight="1">
      <c r="A693" s="129" t="s">
        <v>69</v>
      </c>
      <c r="B693" s="130"/>
      <c r="C693" s="130"/>
      <c r="D693" s="130"/>
      <c r="E693" s="130"/>
      <c r="F693" s="131"/>
      <c r="G693" s="1"/>
    </row>
    <row r="694" spans="1:7" ht="19.5" customHeight="1">
      <c r="A694" s="126" t="s">
        <v>331</v>
      </c>
      <c r="B694" s="127"/>
      <c r="C694" s="127"/>
      <c r="D694" s="127"/>
      <c r="E694" s="127"/>
      <c r="F694" s="128"/>
      <c r="G694" s="1"/>
    </row>
    <row r="695" spans="1:7" ht="28.5" customHeight="1">
      <c r="A695" s="132"/>
      <c r="B695" s="133"/>
      <c r="C695" s="133"/>
      <c r="D695" s="133"/>
      <c r="E695" s="133"/>
      <c r="F695" s="134"/>
      <c r="G695" s="1"/>
    </row>
    <row r="696" spans="1:7" ht="14.25" customHeight="1">
      <c r="A696" s="1"/>
      <c r="B696" s="1"/>
      <c r="C696" s="1"/>
      <c r="D696" s="1"/>
      <c r="E696" s="1"/>
      <c r="F696" s="1"/>
      <c r="G696" s="1"/>
    </row>
    <row r="697" spans="1:7" ht="19.5" customHeight="1">
      <c r="A697" s="1" t="s">
        <v>131</v>
      </c>
      <c r="B697" s="1"/>
      <c r="C697" s="1"/>
      <c r="D697" s="1"/>
      <c r="E697" s="1"/>
      <c r="F697" s="1"/>
      <c r="G697" s="1"/>
    </row>
    <row r="698" spans="1:7" ht="19.5" customHeight="1">
      <c r="A698" s="135" t="s">
        <v>28</v>
      </c>
      <c r="B698" s="136"/>
      <c r="C698" s="136"/>
      <c r="D698" s="136"/>
      <c r="E698" s="136"/>
      <c r="F698" s="137"/>
      <c r="G698" s="1"/>
    </row>
    <row r="699" spans="1:7" ht="26.25" customHeight="1">
      <c r="A699" s="126" t="s">
        <v>256</v>
      </c>
      <c r="B699" s="127"/>
      <c r="C699" s="127"/>
      <c r="D699" s="127"/>
      <c r="E699" s="127"/>
      <c r="F699" s="128"/>
      <c r="G699" s="1"/>
    </row>
    <row r="700" spans="1:7" ht="26.25" customHeight="1">
      <c r="A700" s="126"/>
      <c r="B700" s="127"/>
      <c r="C700" s="127"/>
      <c r="D700" s="127"/>
      <c r="E700" s="127"/>
      <c r="F700" s="128"/>
      <c r="G700" s="1"/>
    </row>
    <row r="701" spans="1:7" ht="19.5" customHeight="1">
      <c r="A701" s="138" t="s">
        <v>68</v>
      </c>
      <c r="B701" s="139"/>
      <c r="C701" s="139"/>
      <c r="D701" s="139"/>
      <c r="E701" s="139"/>
      <c r="F701" s="140"/>
      <c r="G701" s="1"/>
    </row>
    <row r="702" spans="1:7" ht="18.75" customHeight="1">
      <c r="A702" s="126" t="s">
        <v>277</v>
      </c>
      <c r="B702" s="127"/>
      <c r="C702" s="127"/>
      <c r="D702" s="127"/>
      <c r="E702" s="127"/>
      <c r="F702" s="128"/>
      <c r="G702" s="1"/>
    </row>
    <row r="703" spans="1:7" ht="18.75" customHeight="1">
      <c r="A703" s="126"/>
      <c r="B703" s="127"/>
      <c r="C703" s="127"/>
      <c r="D703" s="127"/>
      <c r="E703" s="127"/>
      <c r="F703" s="128"/>
      <c r="G703" s="1"/>
    </row>
    <row r="704" spans="1:7" ht="19.5" customHeight="1">
      <c r="A704" s="138" t="s">
        <v>70</v>
      </c>
      <c r="B704" s="139"/>
      <c r="C704" s="139"/>
      <c r="D704" s="139"/>
      <c r="E704" s="139"/>
      <c r="F704" s="140"/>
      <c r="G704" s="1"/>
    </row>
    <row r="705" spans="1:7" ht="24.75" customHeight="1">
      <c r="A705" s="126" t="s">
        <v>116</v>
      </c>
      <c r="B705" s="127"/>
      <c r="C705" s="127"/>
      <c r="D705" s="127"/>
      <c r="E705" s="127"/>
      <c r="F705" s="128"/>
      <c r="G705" s="1"/>
    </row>
    <row r="706" spans="1:7" ht="24.75" customHeight="1">
      <c r="A706" s="126"/>
      <c r="B706" s="127"/>
      <c r="C706" s="127"/>
      <c r="D706" s="127"/>
      <c r="E706" s="127"/>
      <c r="F706" s="128"/>
      <c r="G706" s="1"/>
    </row>
    <row r="707" spans="1:7" ht="19.5" customHeight="1">
      <c r="A707" s="129" t="s">
        <v>69</v>
      </c>
      <c r="B707" s="130"/>
      <c r="C707" s="130"/>
      <c r="D707" s="130"/>
      <c r="E707" s="130"/>
      <c r="F707" s="131"/>
      <c r="G707" s="1"/>
    </row>
    <row r="708" spans="1:7" ht="32.25" customHeight="1">
      <c r="A708" s="126" t="s">
        <v>323</v>
      </c>
      <c r="B708" s="127"/>
      <c r="C708" s="127"/>
      <c r="D708" s="127"/>
      <c r="E708" s="127"/>
      <c r="F708" s="128"/>
      <c r="G708" s="1"/>
    </row>
    <row r="709" spans="1:7" ht="9" customHeight="1">
      <c r="A709" s="132"/>
      <c r="B709" s="133"/>
      <c r="C709" s="133"/>
      <c r="D709" s="133"/>
      <c r="E709" s="133"/>
      <c r="F709" s="134"/>
      <c r="G709" s="1"/>
    </row>
    <row r="710" spans="1:7" ht="12" customHeight="1">
      <c r="A710" s="1"/>
      <c r="B710" s="1"/>
      <c r="C710" s="1"/>
      <c r="D710" s="1"/>
      <c r="E710" s="1"/>
      <c r="F710" s="1"/>
      <c r="G710" s="1"/>
    </row>
    <row r="711" spans="1:7" ht="19.5" customHeight="1">
      <c r="A711" s="1" t="s">
        <v>257</v>
      </c>
      <c r="B711" s="1"/>
      <c r="C711" s="1"/>
      <c r="D711" s="1"/>
      <c r="E711" s="1"/>
      <c r="F711" s="1"/>
      <c r="G711" s="1"/>
    </row>
    <row r="712" spans="1:7" ht="19.5" customHeight="1">
      <c r="A712" s="135" t="s">
        <v>28</v>
      </c>
      <c r="B712" s="136"/>
      <c r="C712" s="136"/>
      <c r="D712" s="136"/>
      <c r="E712" s="136"/>
      <c r="F712" s="137"/>
      <c r="G712" s="1"/>
    </row>
    <row r="713" spans="1:7" ht="23.25" customHeight="1">
      <c r="A713" s="126" t="s">
        <v>258</v>
      </c>
      <c r="B713" s="127"/>
      <c r="C713" s="127"/>
      <c r="D713" s="127"/>
      <c r="E713" s="127"/>
      <c r="F713" s="128"/>
      <c r="G713" s="1"/>
    </row>
    <row r="714" spans="1:7" ht="23.25" customHeight="1">
      <c r="A714" s="126"/>
      <c r="B714" s="127"/>
      <c r="C714" s="127"/>
      <c r="D714" s="127"/>
      <c r="E714" s="127"/>
      <c r="F714" s="128"/>
      <c r="G714" s="1"/>
    </row>
    <row r="715" spans="1:7" ht="23.25" customHeight="1">
      <c r="A715" s="126"/>
      <c r="B715" s="127"/>
      <c r="C715" s="127"/>
      <c r="D715" s="127"/>
      <c r="E715" s="127"/>
      <c r="F715" s="128"/>
      <c r="G715" s="1"/>
    </row>
    <row r="716" spans="1:7" ht="19.5" customHeight="1">
      <c r="A716" s="138" t="s">
        <v>68</v>
      </c>
      <c r="B716" s="139"/>
      <c r="C716" s="139"/>
      <c r="D716" s="139"/>
      <c r="E716" s="139"/>
      <c r="F716" s="140"/>
      <c r="G716" s="1"/>
    </row>
    <row r="717" spans="1:7" ht="23.25" customHeight="1">
      <c r="A717" s="126" t="s">
        <v>278</v>
      </c>
      <c r="B717" s="127"/>
      <c r="C717" s="127"/>
      <c r="D717" s="127"/>
      <c r="E717" s="127"/>
      <c r="F717" s="128"/>
      <c r="G717" s="1"/>
    </row>
    <row r="718" spans="1:7" ht="23.25" customHeight="1">
      <c r="A718" s="126"/>
      <c r="B718" s="127"/>
      <c r="C718" s="127"/>
      <c r="D718" s="127"/>
      <c r="E718" s="127"/>
      <c r="F718" s="128"/>
      <c r="G718" s="1"/>
    </row>
    <row r="719" spans="1:7" ht="23.25" customHeight="1">
      <c r="A719" s="126"/>
      <c r="B719" s="127"/>
      <c r="C719" s="127"/>
      <c r="D719" s="127"/>
      <c r="E719" s="127"/>
      <c r="F719" s="128"/>
      <c r="G719" s="1"/>
    </row>
    <row r="720" spans="1:7" ht="19.5" customHeight="1">
      <c r="A720" s="138" t="s">
        <v>70</v>
      </c>
      <c r="B720" s="139"/>
      <c r="C720" s="139"/>
      <c r="D720" s="139"/>
      <c r="E720" s="139"/>
      <c r="F720" s="140"/>
      <c r="G720" s="1"/>
    </row>
    <row r="721" spans="1:7" ht="28.5" customHeight="1">
      <c r="A721" s="126" t="s">
        <v>313</v>
      </c>
      <c r="B721" s="127"/>
      <c r="C721" s="127"/>
      <c r="D721" s="127"/>
      <c r="E721" s="127"/>
      <c r="F721" s="128"/>
      <c r="G721" s="1"/>
    </row>
    <row r="722" spans="1:7" ht="28.5" customHeight="1">
      <c r="A722" s="126"/>
      <c r="B722" s="127"/>
      <c r="C722" s="127"/>
      <c r="D722" s="127"/>
      <c r="E722" s="127"/>
      <c r="F722" s="128"/>
      <c r="G722" s="1"/>
    </row>
    <row r="723" spans="1:7" ht="34.5" customHeight="1">
      <c r="A723" s="126"/>
      <c r="B723" s="127"/>
      <c r="C723" s="127"/>
      <c r="D723" s="127"/>
      <c r="E723" s="127"/>
      <c r="F723" s="128"/>
      <c r="G723" s="1"/>
    </row>
    <row r="724" spans="1:7" ht="19.5" customHeight="1">
      <c r="A724" s="129" t="s">
        <v>69</v>
      </c>
      <c r="B724" s="130"/>
      <c r="C724" s="130"/>
      <c r="D724" s="130"/>
      <c r="E724" s="130"/>
      <c r="F724" s="131"/>
      <c r="G724" s="1"/>
    </row>
    <row r="725" spans="1:7" ht="27" customHeight="1">
      <c r="A725" s="126" t="s">
        <v>284</v>
      </c>
      <c r="B725" s="127"/>
      <c r="C725" s="127"/>
      <c r="D725" s="127"/>
      <c r="E725" s="127"/>
      <c r="F725" s="128"/>
      <c r="G725" s="1"/>
    </row>
    <row r="726" spans="1:7" ht="27" customHeight="1">
      <c r="A726" s="132"/>
      <c r="B726" s="133"/>
      <c r="C726" s="133"/>
      <c r="D726" s="133"/>
      <c r="E726" s="133"/>
      <c r="F726" s="134"/>
      <c r="G726" s="1"/>
    </row>
    <row r="727" spans="1:7" ht="19.5" customHeight="1">
      <c r="A727" s="1"/>
      <c r="B727" s="1"/>
      <c r="C727" s="1"/>
      <c r="D727" s="1"/>
      <c r="E727" s="1"/>
      <c r="F727" s="1"/>
      <c r="G727" s="1"/>
    </row>
    <row r="728" spans="1:7" ht="19.5" customHeight="1">
      <c r="A728" s="1" t="s">
        <v>361</v>
      </c>
      <c r="B728" s="1"/>
      <c r="C728" s="1"/>
      <c r="D728" s="1"/>
      <c r="E728" s="1"/>
      <c r="F728" s="1"/>
      <c r="G728" s="1"/>
    </row>
    <row r="729" spans="1:7" ht="19.5" customHeight="1">
      <c r="A729" s="135" t="s">
        <v>28</v>
      </c>
      <c r="B729" s="136"/>
      <c r="C729" s="136"/>
      <c r="D729" s="136"/>
      <c r="E729" s="136"/>
      <c r="F729" s="137"/>
      <c r="G729" s="1"/>
    </row>
    <row r="730" spans="1:7" ht="19.5" customHeight="1">
      <c r="A730" s="126" t="s">
        <v>259</v>
      </c>
      <c r="B730" s="127"/>
      <c r="C730" s="127"/>
      <c r="D730" s="127"/>
      <c r="E730" s="127"/>
      <c r="F730" s="128"/>
      <c r="G730" s="1"/>
    </row>
    <row r="731" spans="1:7" ht="19.5" customHeight="1">
      <c r="A731" s="126"/>
      <c r="B731" s="127"/>
      <c r="C731" s="127"/>
      <c r="D731" s="127"/>
      <c r="E731" s="127"/>
      <c r="F731" s="128"/>
      <c r="G731" s="1"/>
    </row>
    <row r="732" spans="1:7" ht="24" customHeight="1">
      <c r="A732" s="126"/>
      <c r="B732" s="127"/>
      <c r="C732" s="127"/>
      <c r="D732" s="127"/>
      <c r="E732" s="127"/>
      <c r="F732" s="128"/>
      <c r="G732" s="1"/>
    </row>
    <row r="733" spans="1:7" ht="19.5" customHeight="1">
      <c r="A733" s="138" t="s">
        <v>68</v>
      </c>
      <c r="B733" s="139"/>
      <c r="C733" s="139"/>
      <c r="D733" s="139"/>
      <c r="E733" s="139"/>
      <c r="F733" s="140"/>
      <c r="G733" s="1"/>
    </row>
    <row r="734" spans="1:7" ht="25.5" customHeight="1">
      <c r="A734" s="126" t="s">
        <v>279</v>
      </c>
      <c r="B734" s="127"/>
      <c r="C734" s="127"/>
      <c r="D734" s="127"/>
      <c r="E734" s="127"/>
      <c r="F734" s="128"/>
      <c r="G734" s="1"/>
    </row>
    <row r="735" spans="1:7" ht="25.5" customHeight="1">
      <c r="A735" s="126"/>
      <c r="B735" s="127"/>
      <c r="C735" s="127"/>
      <c r="D735" s="127"/>
      <c r="E735" s="127"/>
      <c r="F735" s="128"/>
      <c r="G735" s="1"/>
    </row>
    <row r="736" spans="1:7" ht="19.5" customHeight="1">
      <c r="A736" s="138" t="s">
        <v>70</v>
      </c>
      <c r="B736" s="139"/>
      <c r="C736" s="139"/>
      <c r="D736" s="139"/>
      <c r="E736" s="139"/>
      <c r="F736" s="140"/>
      <c r="G736" s="1"/>
    </row>
    <row r="737" spans="1:7" ht="21" customHeight="1">
      <c r="A737" s="126" t="s">
        <v>314</v>
      </c>
      <c r="B737" s="127"/>
      <c r="C737" s="127"/>
      <c r="D737" s="127"/>
      <c r="E737" s="127"/>
      <c r="F737" s="128"/>
      <c r="G737" s="1"/>
    </row>
    <row r="738" spans="1:7" ht="21" customHeight="1">
      <c r="A738" s="126"/>
      <c r="B738" s="127"/>
      <c r="C738" s="127"/>
      <c r="D738" s="127"/>
      <c r="E738" s="127"/>
      <c r="F738" s="128"/>
      <c r="G738" s="1"/>
    </row>
    <row r="739" spans="1:7" ht="21" customHeight="1">
      <c r="A739" s="126"/>
      <c r="B739" s="127"/>
      <c r="C739" s="127"/>
      <c r="D739" s="127"/>
      <c r="E739" s="127"/>
      <c r="F739" s="128"/>
      <c r="G739" s="1"/>
    </row>
    <row r="740" spans="1:7" ht="19.5" customHeight="1">
      <c r="A740" s="129" t="s">
        <v>69</v>
      </c>
      <c r="B740" s="130"/>
      <c r="C740" s="130"/>
      <c r="D740" s="130"/>
      <c r="E740" s="130"/>
      <c r="F740" s="131"/>
      <c r="G740" s="1"/>
    </row>
    <row r="741" spans="1:7" ht="25.5" customHeight="1">
      <c r="A741" s="126" t="s">
        <v>344</v>
      </c>
      <c r="B741" s="127"/>
      <c r="C741" s="127"/>
      <c r="D741" s="127"/>
      <c r="E741" s="127"/>
      <c r="F741" s="128"/>
      <c r="G741" s="1"/>
    </row>
    <row r="742" spans="1:7" ht="23.25" customHeight="1">
      <c r="A742" s="132"/>
      <c r="B742" s="133"/>
      <c r="C742" s="133"/>
      <c r="D742" s="133"/>
      <c r="E742" s="133"/>
      <c r="F742" s="134"/>
      <c r="G742" s="1"/>
    </row>
    <row r="743" spans="1:7" ht="19.5" customHeight="1"/>
    <row r="744" spans="1:7" ht="19.5" customHeight="1"/>
    <row r="745" spans="1:7" ht="19.5" customHeight="1"/>
    <row r="746" spans="1:7" ht="19.5" customHeight="1"/>
    <row r="747" spans="1:7" ht="19.5" customHeight="1"/>
    <row r="748" spans="1:7" ht="19.5" customHeight="1"/>
    <row r="749" spans="1:7" ht="19.5" customHeight="1"/>
    <row r="750" spans="1:7" ht="19.5" customHeight="1"/>
    <row r="751" spans="1:7" ht="19.5" customHeight="1"/>
    <row r="752" spans="1:7"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sheetData>
  <mergeCells count="498">
    <mergeCell ref="D16:E16"/>
    <mergeCell ref="D17:E17"/>
    <mergeCell ref="B19:C19"/>
    <mergeCell ref="D20:E20"/>
    <mergeCell ref="D21:E21"/>
    <mergeCell ref="D22:E22"/>
    <mergeCell ref="E4:E5"/>
    <mergeCell ref="A9:F10"/>
    <mergeCell ref="B12:C12"/>
    <mergeCell ref="D13:E13"/>
    <mergeCell ref="D14:E14"/>
    <mergeCell ref="D15:E15"/>
    <mergeCell ref="D31:E31"/>
    <mergeCell ref="B33:C33"/>
    <mergeCell ref="D34:E34"/>
    <mergeCell ref="D35:E35"/>
    <mergeCell ref="D36:E36"/>
    <mergeCell ref="D37:E37"/>
    <mergeCell ref="D23:E23"/>
    <mergeCell ref="D24:E24"/>
    <mergeCell ref="B26:C26"/>
    <mergeCell ref="D28:E28"/>
    <mergeCell ref="D29:E29"/>
    <mergeCell ref="D30:E30"/>
    <mergeCell ref="A46:B46"/>
    <mergeCell ref="C46:F46"/>
    <mergeCell ref="A49:C49"/>
    <mergeCell ref="A50:A51"/>
    <mergeCell ref="B50:B51"/>
    <mergeCell ref="C50:F50"/>
    <mergeCell ref="C51:D51"/>
    <mergeCell ref="E51:F51"/>
    <mergeCell ref="D38:E38"/>
    <mergeCell ref="A41:D42"/>
    <mergeCell ref="A43:B44"/>
    <mergeCell ref="C43:F44"/>
    <mergeCell ref="A45:B45"/>
    <mergeCell ref="C45:F45"/>
    <mergeCell ref="F55:F56"/>
    <mergeCell ref="C58:D58"/>
    <mergeCell ref="C59:D59"/>
    <mergeCell ref="C60:D60"/>
    <mergeCell ref="B61:D61"/>
    <mergeCell ref="A63:A64"/>
    <mergeCell ref="B63:B64"/>
    <mergeCell ref="C63:E63"/>
    <mergeCell ref="D64:E64"/>
    <mergeCell ref="A52:A61"/>
    <mergeCell ref="C52:D52"/>
    <mergeCell ref="C53:D53"/>
    <mergeCell ref="C54:D54"/>
    <mergeCell ref="C55:D57"/>
    <mergeCell ref="E55:E56"/>
    <mergeCell ref="B78:B83"/>
    <mergeCell ref="D78:D83"/>
    <mergeCell ref="E78:E83"/>
    <mergeCell ref="A85:A93"/>
    <mergeCell ref="B85:B86"/>
    <mergeCell ref="D85:D86"/>
    <mergeCell ref="E85:E86"/>
    <mergeCell ref="B88:B89"/>
    <mergeCell ref="D88:D89"/>
    <mergeCell ref="E88:E89"/>
    <mergeCell ref="A65:A84"/>
    <mergeCell ref="B65:B68"/>
    <mergeCell ref="D65:D68"/>
    <mergeCell ref="E65:E68"/>
    <mergeCell ref="B69:B73"/>
    <mergeCell ref="D69:D73"/>
    <mergeCell ref="E69:E73"/>
    <mergeCell ref="B74:B77"/>
    <mergeCell ref="D74:D77"/>
    <mergeCell ref="E74:E77"/>
    <mergeCell ref="B90:B91"/>
    <mergeCell ref="A94:A109"/>
    <mergeCell ref="B94:B95"/>
    <mergeCell ref="B97:B103"/>
    <mergeCell ref="B107:B108"/>
    <mergeCell ref="A110:A124"/>
    <mergeCell ref="B110:B113"/>
    <mergeCell ref="B114:B116"/>
    <mergeCell ref="B117:B120"/>
    <mergeCell ref="A134:F138"/>
    <mergeCell ref="A139:B139"/>
    <mergeCell ref="A140:F145"/>
    <mergeCell ref="A146:B146"/>
    <mergeCell ref="A147:B147"/>
    <mergeCell ref="A148:F151"/>
    <mergeCell ref="D118:D119"/>
    <mergeCell ref="E118:E119"/>
    <mergeCell ref="A126:F126"/>
    <mergeCell ref="A127:B127"/>
    <mergeCell ref="A128:F132"/>
    <mergeCell ref="A133:B133"/>
    <mergeCell ref="A165:A170"/>
    <mergeCell ref="B166:B169"/>
    <mergeCell ref="C166:C169"/>
    <mergeCell ref="D166:D169"/>
    <mergeCell ref="E166:E169"/>
    <mergeCell ref="F166:F169"/>
    <mergeCell ref="A154:A155"/>
    <mergeCell ref="B154:B155"/>
    <mergeCell ref="C154:D154"/>
    <mergeCell ref="E154:F154"/>
    <mergeCell ref="A156:A164"/>
    <mergeCell ref="C159:C160"/>
    <mergeCell ref="D159:D160"/>
    <mergeCell ref="E159:E160"/>
    <mergeCell ref="F159:F160"/>
    <mergeCell ref="A185:A192"/>
    <mergeCell ref="C188:C189"/>
    <mergeCell ref="D188:D189"/>
    <mergeCell ref="E188:E189"/>
    <mergeCell ref="F188:F189"/>
    <mergeCell ref="A194:F194"/>
    <mergeCell ref="A172:A178"/>
    <mergeCell ref="C175:C176"/>
    <mergeCell ref="D175:D176"/>
    <mergeCell ref="E175:E176"/>
    <mergeCell ref="F175:F176"/>
    <mergeCell ref="A179:A184"/>
    <mergeCell ref="C182:C183"/>
    <mergeCell ref="D182:D183"/>
    <mergeCell ref="E182:E183"/>
    <mergeCell ref="F182:F183"/>
    <mergeCell ref="A207:A219"/>
    <mergeCell ref="B207:B212"/>
    <mergeCell ref="C207:D212"/>
    <mergeCell ref="E207:F212"/>
    <mergeCell ref="B213:B219"/>
    <mergeCell ref="C213:D219"/>
    <mergeCell ref="E213:F219"/>
    <mergeCell ref="C195:D195"/>
    <mergeCell ref="E195:F195"/>
    <mergeCell ref="A196:A206"/>
    <mergeCell ref="B196:B201"/>
    <mergeCell ref="C196:D201"/>
    <mergeCell ref="E196:F201"/>
    <mergeCell ref="B202:B206"/>
    <mergeCell ref="C202:D206"/>
    <mergeCell ref="E202:F206"/>
    <mergeCell ref="A236:A252"/>
    <mergeCell ref="B236:B244"/>
    <mergeCell ref="C236:D244"/>
    <mergeCell ref="E236:F244"/>
    <mergeCell ref="B245:B252"/>
    <mergeCell ref="C245:D252"/>
    <mergeCell ref="E245:F252"/>
    <mergeCell ref="A220:A235"/>
    <mergeCell ref="B220:B228"/>
    <mergeCell ref="C220:D228"/>
    <mergeCell ref="E220:F228"/>
    <mergeCell ref="B229:B235"/>
    <mergeCell ref="C229:D235"/>
    <mergeCell ref="E229:F235"/>
    <mergeCell ref="A267:F267"/>
    <mergeCell ref="A268:F268"/>
    <mergeCell ref="A269:F275"/>
    <mergeCell ref="A276:F276"/>
    <mergeCell ref="A277:F282"/>
    <mergeCell ref="A283:F283"/>
    <mergeCell ref="A253:A265"/>
    <mergeCell ref="B253:B259"/>
    <mergeCell ref="C253:D259"/>
    <mergeCell ref="E253:F259"/>
    <mergeCell ref="B260:B265"/>
    <mergeCell ref="C260:D265"/>
    <mergeCell ref="E260:F265"/>
    <mergeCell ref="A310:B310"/>
    <mergeCell ref="A311:F314"/>
    <mergeCell ref="A315:B315"/>
    <mergeCell ref="A316:F317"/>
    <mergeCell ref="A318:B318"/>
    <mergeCell ref="A319:F320"/>
    <mergeCell ref="A284:F290"/>
    <mergeCell ref="A291:F291"/>
    <mergeCell ref="A292:F298"/>
    <mergeCell ref="A300:F305"/>
    <mergeCell ref="A308:F308"/>
    <mergeCell ref="A309:F309"/>
    <mergeCell ref="A321:B321"/>
    <mergeCell ref="A322:F324"/>
    <mergeCell ref="A326:F326"/>
    <mergeCell ref="D327:F327"/>
    <mergeCell ref="A328:A337"/>
    <mergeCell ref="B328:B329"/>
    <mergeCell ref="D328:F328"/>
    <mergeCell ref="D329:F329"/>
    <mergeCell ref="D330:F332"/>
    <mergeCell ref="D333:F334"/>
    <mergeCell ref="A343:A349"/>
    <mergeCell ref="D343:F343"/>
    <mergeCell ref="D344:F344"/>
    <mergeCell ref="D345:F345"/>
    <mergeCell ref="D346:F346"/>
    <mergeCell ref="D347:F347"/>
    <mergeCell ref="D348:F348"/>
    <mergeCell ref="D349:F349"/>
    <mergeCell ref="C335:C337"/>
    <mergeCell ref="D335:F337"/>
    <mergeCell ref="B336:B337"/>
    <mergeCell ref="A338:A342"/>
    <mergeCell ref="B338:B339"/>
    <mergeCell ref="D340:F341"/>
    <mergeCell ref="B341:B342"/>
    <mergeCell ref="D342:F342"/>
    <mergeCell ref="A357:F357"/>
    <mergeCell ref="A358:F365"/>
    <mergeCell ref="A366:F366"/>
    <mergeCell ref="A367:F375"/>
    <mergeCell ref="A376:F376"/>
    <mergeCell ref="A377:F381"/>
    <mergeCell ref="A350:A353"/>
    <mergeCell ref="D350:F350"/>
    <mergeCell ref="B351:B352"/>
    <mergeCell ref="D351:F351"/>
    <mergeCell ref="D352:F353"/>
    <mergeCell ref="A356:F356"/>
    <mergeCell ref="A382:F382"/>
    <mergeCell ref="A383:F388"/>
    <mergeCell ref="A391:A392"/>
    <mergeCell ref="B391:B392"/>
    <mergeCell ref="C391:E391"/>
    <mergeCell ref="A393:A400"/>
    <mergeCell ref="C396:C398"/>
    <mergeCell ref="D396:D398"/>
    <mergeCell ref="E396:E398"/>
    <mergeCell ref="A415:A421"/>
    <mergeCell ref="C418:C419"/>
    <mergeCell ref="D418:D419"/>
    <mergeCell ref="E418:E419"/>
    <mergeCell ref="A422:A426"/>
    <mergeCell ref="C424:C425"/>
    <mergeCell ref="D424:D425"/>
    <mergeCell ref="E424:E425"/>
    <mergeCell ref="A401:A407"/>
    <mergeCell ref="C403:C405"/>
    <mergeCell ref="D403:D405"/>
    <mergeCell ref="E403:E405"/>
    <mergeCell ref="A408:A414"/>
    <mergeCell ref="C411:C412"/>
    <mergeCell ref="D411:D412"/>
    <mergeCell ref="E411:E412"/>
    <mergeCell ref="A442:F447"/>
    <mergeCell ref="A448:F448"/>
    <mergeCell ref="A449:F452"/>
    <mergeCell ref="A454:F454"/>
    <mergeCell ref="A455:B455"/>
    <mergeCell ref="C455:F455"/>
    <mergeCell ref="A428:F428"/>
    <mergeCell ref="A429:F429"/>
    <mergeCell ref="A430:F434"/>
    <mergeCell ref="A435:F435"/>
    <mergeCell ref="A436:F440"/>
    <mergeCell ref="A441:F441"/>
    <mergeCell ref="A462:A465"/>
    <mergeCell ref="A466:A471"/>
    <mergeCell ref="B468:B469"/>
    <mergeCell ref="B470:B471"/>
    <mergeCell ref="A472:A475"/>
    <mergeCell ref="B474:B475"/>
    <mergeCell ref="A456:B456"/>
    <mergeCell ref="C456:F456"/>
    <mergeCell ref="A458:F458"/>
    <mergeCell ref="A459:F459"/>
    <mergeCell ref="A460:A461"/>
    <mergeCell ref="B460:B461"/>
    <mergeCell ref="C460:E460"/>
    <mergeCell ref="A476:A479"/>
    <mergeCell ref="A481:F481"/>
    <mergeCell ref="A482:A494"/>
    <mergeCell ref="D482:F482"/>
    <mergeCell ref="D483:F484"/>
    <mergeCell ref="D485:F485"/>
    <mergeCell ref="D486:F486"/>
    <mergeCell ref="D487:F488"/>
    <mergeCell ref="D489:F489"/>
    <mergeCell ref="D490:F490"/>
    <mergeCell ref="D491:F492"/>
    <mergeCell ref="D493:F493"/>
    <mergeCell ref="D494:F494"/>
    <mergeCell ref="A495:A515"/>
    <mergeCell ref="D495:F496"/>
    <mergeCell ref="B497:B498"/>
    <mergeCell ref="D497:F497"/>
    <mergeCell ref="D498:F499"/>
    <mergeCell ref="D500:F500"/>
    <mergeCell ref="D501:F501"/>
    <mergeCell ref="D509:F510"/>
    <mergeCell ref="B511:B512"/>
    <mergeCell ref="D511:F511"/>
    <mergeCell ref="D512:F513"/>
    <mergeCell ref="D514:F514"/>
    <mergeCell ref="D515:F515"/>
    <mergeCell ref="D502:F503"/>
    <mergeCell ref="B504:B505"/>
    <mergeCell ref="D504:F504"/>
    <mergeCell ref="D505:F506"/>
    <mergeCell ref="D507:F507"/>
    <mergeCell ref="D508:F508"/>
    <mergeCell ref="A516:A536"/>
    <mergeCell ref="D516:F522"/>
    <mergeCell ref="D523:F529"/>
    <mergeCell ref="D530:F536"/>
    <mergeCell ref="A537:A554"/>
    <mergeCell ref="D537:F542"/>
    <mergeCell ref="B539:B540"/>
    <mergeCell ref="D543:F548"/>
    <mergeCell ref="B545:B546"/>
    <mergeCell ref="D549:F554"/>
    <mergeCell ref="A562:C562"/>
    <mergeCell ref="D562:F562"/>
    <mergeCell ref="A563:C563"/>
    <mergeCell ref="D563:F563"/>
    <mergeCell ref="A564:C564"/>
    <mergeCell ref="D564:F564"/>
    <mergeCell ref="B551:B552"/>
    <mergeCell ref="A556:F557"/>
    <mergeCell ref="A558:F558"/>
    <mergeCell ref="A559:C559"/>
    <mergeCell ref="D559:F559"/>
    <mergeCell ref="A560:C560"/>
    <mergeCell ref="D560:F560"/>
    <mergeCell ref="A561:C561"/>
    <mergeCell ref="D561:F561"/>
    <mergeCell ref="A565:C565"/>
    <mergeCell ref="D565:F565"/>
    <mergeCell ref="B576:C576"/>
    <mergeCell ref="A586:A593"/>
    <mergeCell ref="B586:C586"/>
    <mergeCell ref="D586:F586"/>
    <mergeCell ref="B587:C587"/>
    <mergeCell ref="D587:F587"/>
    <mergeCell ref="B588:C588"/>
    <mergeCell ref="B589:C589"/>
    <mergeCell ref="B572:B573"/>
    <mergeCell ref="B596:C596"/>
    <mergeCell ref="D596:F596"/>
    <mergeCell ref="B597:C597"/>
    <mergeCell ref="D597:F597"/>
    <mergeCell ref="B598:C598"/>
    <mergeCell ref="D598:F598"/>
    <mergeCell ref="D589:F592"/>
    <mergeCell ref="B590:C590"/>
    <mergeCell ref="B591:C591"/>
    <mergeCell ref="B592:C592"/>
    <mergeCell ref="B593:C593"/>
    <mergeCell ref="B594:C594"/>
    <mergeCell ref="D594:F594"/>
    <mergeCell ref="B595:C595"/>
    <mergeCell ref="D595:F595"/>
    <mergeCell ref="A605:A612"/>
    <mergeCell ref="B605:C605"/>
    <mergeCell ref="D605:F605"/>
    <mergeCell ref="B606:C606"/>
    <mergeCell ref="D606:F606"/>
    <mergeCell ref="B607:C607"/>
    <mergeCell ref="B599:C599"/>
    <mergeCell ref="D599:F600"/>
    <mergeCell ref="B600:C600"/>
    <mergeCell ref="B601:C601"/>
    <mergeCell ref="D601:F601"/>
    <mergeCell ref="B602:C602"/>
    <mergeCell ref="D602:F602"/>
    <mergeCell ref="A594:A604"/>
    <mergeCell ref="D607:F607"/>
    <mergeCell ref="B608:C608"/>
    <mergeCell ref="D608:F608"/>
    <mergeCell ref="B609:C609"/>
    <mergeCell ref="D609:F609"/>
    <mergeCell ref="B610:C610"/>
    <mergeCell ref="D610:F610"/>
    <mergeCell ref="B603:C603"/>
    <mergeCell ref="D603:F603"/>
    <mergeCell ref="B604:C604"/>
    <mergeCell ref="D604:F604"/>
    <mergeCell ref="D615:F615"/>
    <mergeCell ref="B616:C616"/>
    <mergeCell ref="D616:F616"/>
    <mergeCell ref="B617:C617"/>
    <mergeCell ref="D617:F617"/>
    <mergeCell ref="B618:C619"/>
    <mergeCell ref="D618:F619"/>
    <mergeCell ref="B611:C611"/>
    <mergeCell ref="D611:F611"/>
    <mergeCell ref="B612:C612"/>
    <mergeCell ref="D612:F612"/>
    <mergeCell ref="B613:C613"/>
    <mergeCell ref="D613:F613"/>
    <mergeCell ref="B614:C614"/>
    <mergeCell ref="D614:F614"/>
    <mergeCell ref="B615:C615"/>
    <mergeCell ref="D622:F622"/>
    <mergeCell ref="A613:A623"/>
    <mergeCell ref="D627:F627"/>
    <mergeCell ref="B628:C628"/>
    <mergeCell ref="D628:F628"/>
    <mergeCell ref="B630:C630"/>
    <mergeCell ref="D630:F630"/>
    <mergeCell ref="B623:C623"/>
    <mergeCell ref="D623:F623"/>
    <mergeCell ref="A624:A629"/>
    <mergeCell ref="B624:C624"/>
    <mergeCell ref="D624:F624"/>
    <mergeCell ref="B625:C625"/>
    <mergeCell ref="D625:F625"/>
    <mergeCell ref="B626:C626"/>
    <mergeCell ref="D626:F626"/>
    <mergeCell ref="B627:C627"/>
    <mergeCell ref="B629:C629"/>
    <mergeCell ref="D629:F629"/>
    <mergeCell ref="B620:C620"/>
    <mergeCell ref="D620:F620"/>
    <mergeCell ref="B621:C621"/>
    <mergeCell ref="D621:F621"/>
    <mergeCell ref="B622:C622"/>
    <mergeCell ref="B632:C632"/>
    <mergeCell ref="D632:F632"/>
    <mergeCell ref="A633:A637"/>
    <mergeCell ref="B633:C634"/>
    <mergeCell ref="D633:F633"/>
    <mergeCell ref="D634:F634"/>
    <mergeCell ref="B635:C635"/>
    <mergeCell ref="D635:F635"/>
    <mergeCell ref="B636:C636"/>
    <mergeCell ref="D636:F636"/>
    <mergeCell ref="B637:C637"/>
    <mergeCell ref="D637:F637"/>
    <mergeCell ref="A638:A640"/>
    <mergeCell ref="B638:C638"/>
    <mergeCell ref="D638:F638"/>
    <mergeCell ref="B639:C639"/>
    <mergeCell ref="D639:F639"/>
    <mergeCell ref="B640:C640"/>
    <mergeCell ref="D640:F640"/>
    <mergeCell ref="A641:A644"/>
    <mergeCell ref="B641:C641"/>
    <mergeCell ref="D641:F641"/>
    <mergeCell ref="B642:C642"/>
    <mergeCell ref="D642:F642"/>
    <mergeCell ref="B643:C643"/>
    <mergeCell ref="D643:F643"/>
    <mergeCell ref="B644:C644"/>
    <mergeCell ref="D644:F644"/>
    <mergeCell ref="A645:A648"/>
    <mergeCell ref="B645:C645"/>
    <mergeCell ref="D645:F645"/>
    <mergeCell ref="B646:C646"/>
    <mergeCell ref="D646:F646"/>
    <mergeCell ref="B647:C647"/>
    <mergeCell ref="D647:F647"/>
    <mergeCell ref="B648:C648"/>
    <mergeCell ref="D648:F648"/>
    <mergeCell ref="A654:F656"/>
    <mergeCell ref="A657:F657"/>
    <mergeCell ref="A658:F666"/>
    <mergeCell ref="A667:F667"/>
    <mergeCell ref="A668:F670"/>
    <mergeCell ref="A671:F671"/>
    <mergeCell ref="A649:A650"/>
    <mergeCell ref="B649:C649"/>
    <mergeCell ref="D649:F649"/>
    <mergeCell ref="B650:C650"/>
    <mergeCell ref="D650:F650"/>
    <mergeCell ref="A653:F653"/>
    <mergeCell ref="A690:F692"/>
    <mergeCell ref="A693:F693"/>
    <mergeCell ref="A694:F695"/>
    <mergeCell ref="A698:F698"/>
    <mergeCell ref="A699:F700"/>
    <mergeCell ref="A701:F701"/>
    <mergeCell ref="A672:F679"/>
    <mergeCell ref="A682:F682"/>
    <mergeCell ref="A683:F684"/>
    <mergeCell ref="A685:F685"/>
    <mergeCell ref="A686:F688"/>
    <mergeCell ref="A689:F689"/>
    <mergeCell ref="A713:F715"/>
    <mergeCell ref="A716:F716"/>
    <mergeCell ref="A717:F719"/>
    <mergeCell ref="A720:F720"/>
    <mergeCell ref="A721:F723"/>
    <mergeCell ref="A724:F724"/>
    <mergeCell ref="A702:F703"/>
    <mergeCell ref="A704:F704"/>
    <mergeCell ref="A705:F706"/>
    <mergeCell ref="A707:F707"/>
    <mergeCell ref="A708:F709"/>
    <mergeCell ref="A712:F712"/>
    <mergeCell ref="A737:F739"/>
    <mergeCell ref="A740:F740"/>
    <mergeCell ref="A741:F742"/>
    <mergeCell ref="A725:F726"/>
    <mergeCell ref="A729:F729"/>
    <mergeCell ref="A730:F732"/>
    <mergeCell ref="A733:F733"/>
    <mergeCell ref="A734:F735"/>
    <mergeCell ref="A736:F736"/>
  </mergeCells>
  <phoneticPr fontId="1"/>
  <pageMargins left="0.82677165354330717" right="0.23622047244094491" top="0.35433070866141736" bottom="0.35433070866141736" header="0.31496062992125984" footer="0.31496062992125984"/>
  <pageSetup paperSize="9" scale="83" orientation="portrait" r:id="rId1"/>
  <rowBreaks count="20" manualBreakCount="20">
    <brk id="40" max="5" man="1"/>
    <brk id="84" max="5" man="1"/>
    <brk id="125" max="5" man="1"/>
    <brk id="138" max="5" man="1"/>
    <brk id="151" max="5" man="1"/>
    <brk id="193" max="5" man="1"/>
    <brk id="235" max="5" man="1"/>
    <brk id="265" max="5" man="1"/>
    <brk id="305" max="5" man="1"/>
    <brk id="354" max="5" man="1"/>
    <brk id="390" max="5" man="1"/>
    <brk id="427" max="5" man="1"/>
    <brk id="456" max="5" man="1"/>
    <brk id="480" max="5" man="1"/>
    <brk id="515" max="5" man="1"/>
    <brk id="554" max="5" man="1"/>
    <brk id="583" max="5" man="1"/>
    <brk id="629" max="5" man="1"/>
    <brk id="679" max="5" man="1"/>
    <brk id="72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変更計画</vt:lpstr>
      <vt:lpstr>変更計画!Print_Area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ｺｲｽﾞﾐ ｶｽﾞﾔ</dc:creator>
  <cp:lastModifiedBy>ｺﾀﾂ ﾊｼﾞﾒ     </cp:lastModifiedBy>
  <cp:lastPrinted>2019-03-01T06:39:56Z</cp:lastPrinted>
  <dcterms:created xsi:type="dcterms:W3CDTF">2014-03-11T00:26:57Z</dcterms:created>
  <dcterms:modified xsi:type="dcterms:W3CDTF">2019-03-07T01:55:48Z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1.4.2.0</vt:lpwstr>
    </vt:vector>
  </property>
  <property fmtid="{DCFEDD21-7773-49B2-8022-6FC58DB5260B}" pid="3" name="LastSavedVersion">
    <vt:lpwstr>1.4.2.0</vt:lpwstr>
  </property>
  <property fmtid="{DCFEDD21-7773-49B2-8022-6FC58DB5260B}" pid="4" name="LastSavedDate">
    <vt:filetime>2015-03-09T08:18:32Z</vt:filetime>
  </property>
</Properties>
</file>