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9_施設建築課\12条点検\■R5　点検業務\R5　定期点検様式\"/>
    </mc:Choice>
  </mc:AlternateContent>
  <xr:revisionPtr revIDLastSave="0" documentId="13_ncr:1_{AD952F2D-66A9-4284-B7A6-015EE7D8CF50}" xr6:coauthVersionLast="36" xr6:coauthVersionMax="36" xr10:uidLastSave="{00000000-0000-0000-0000-000000000000}"/>
  <bookViews>
    <workbookView xWindow="0" yWindow="0" windowWidth="19200" windowHeight="11295" xr2:uid="{3911D13C-6D02-4B86-A922-114D3EE52F75}"/>
  </bookViews>
  <sheets>
    <sheet name="防火設備閉鎖荷重測定記録表" sheetId="5" r:id="rId1"/>
    <sheet name="防火設備閉鎖時間記録表" sheetId="6" r:id="rId2"/>
  </sheets>
  <definedNames>
    <definedName name="_xlnm.Print_Area" localSheetId="0">防火設備閉鎖荷重測定記録表!$A$1:$S$40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5" l="1"/>
  <c r="P10" i="5"/>
  <c r="Q10" i="5"/>
  <c r="O11" i="5"/>
  <c r="P11" i="5"/>
  <c r="Q11" i="5" s="1"/>
  <c r="O12" i="5"/>
  <c r="P12" i="5"/>
  <c r="Q12" i="5"/>
  <c r="O13" i="5"/>
  <c r="P13" i="5"/>
  <c r="Q13" i="5"/>
  <c r="O14" i="5"/>
  <c r="P14" i="5"/>
  <c r="Q14" i="5"/>
  <c r="Q5" i="5"/>
  <c r="P5" i="5"/>
  <c r="O5" i="5"/>
  <c r="O40" i="5"/>
  <c r="O39" i="5"/>
  <c r="O38" i="5"/>
  <c r="O37" i="5"/>
  <c r="O36" i="5"/>
  <c r="O35" i="5"/>
  <c r="O34" i="5"/>
  <c r="O33" i="5"/>
  <c r="O32" i="5"/>
  <c r="O31" i="5"/>
  <c r="O27" i="5"/>
  <c r="O26" i="5"/>
  <c r="O25" i="5"/>
  <c r="O24" i="5"/>
  <c r="O23" i="5"/>
  <c r="O22" i="5"/>
  <c r="O21" i="5"/>
  <c r="O20" i="5"/>
  <c r="O19" i="5"/>
  <c r="O18" i="5"/>
  <c r="H9" i="5"/>
  <c r="M32" i="5" l="1"/>
  <c r="M33" i="5"/>
  <c r="M34" i="5"/>
  <c r="M35" i="5"/>
  <c r="M36" i="5"/>
  <c r="M37" i="5"/>
  <c r="M38" i="5"/>
  <c r="M39" i="5"/>
  <c r="M40" i="5"/>
  <c r="Q31" i="5"/>
  <c r="Q32" i="5"/>
  <c r="Q33" i="5" l="1"/>
  <c r="Q34" i="5"/>
  <c r="Q35" i="5"/>
  <c r="Q36" i="5"/>
  <c r="Q37" i="5"/>
  <c r="Q38" i="5"/>
  <c r="Q39" i="5"/>
  <c r="Q40" i="5"/>
  <c r="M31" i="5"/>
  <c r="Q27" i="5"/>
  <c r="Q26" i="5"/>
  <c r="Q25" i="5"/>
  <c r="Q24" i="5"/>
  <c r="Q23" i="5"/>
  <c r="Q22" i="5"/>
  <c r="Q21" i="5"/>
  <c r="Q20" i="5"/>
  <c r="Q19" i="5"/>
  <c r="M19" i="5"/>
  <c r="M20" i="5"/>
  <c r="M21" i="5"/>
  <c r="M22" i="5"/>
  <c r="M23" i="5"/>
  <c r="M24" i="5"/>
  <c r="M25" i="5"/>
  <c r="M26" i="5"/>
  <c r="M27" i="5"/>
  <c r="M18" i="5"/>
  <c r="M5" i="5"/>
  <c r="H19" i="5"/>
  <c r="H20" i="5"/>
  <c r="H21" i="5"/>
  <c r="H22" i="5"/>
  <c r="H23" i="5"/>
  <c r="H24" i="5"/>
  <c r="H25" i="5"/>
  <c r="H26" i="5"/>
  <c r="H27" i="5"/>
  <c r="H18" i="5"/>
  <c r="Q18" i="5" l="1"/>
  <c r="M10" i="5" l="1"/>
  <c r="N10" i="5"/>
  <c r="M11" i="5"/>
  <c r="N11" i="5"/>
  <c r="M12" i="5"/>
  <c r="N12" i="5"/>
  <c r="M13" i="5"/>
  <c r="N13" i="5"/>
  <c r="M14" i="5"/>
  <c r="N14" i="5"/>
  <c r="J7" i="5"/>
  <c r="M7" i="5" s="1"/>
  <c r="K7" i="5"/>
  <c r="N7" i="5" s="1"/>
  <c r="J8" i="5"/>
  <c r="M8" i="5" s="1"/>
  <c r="K8" i="5"/>
  <c r="N8" i="5" s="1"/>
  <c r="J9" i="5"/>
  <c r="M9" i="5" s="1"/>
  <c r="O9" i="5" s="1"/>
  <c r="Q9" i="5" s="1"/>
  <c r="K9" i="5"/>
  <c r="N9" i="5" s="1"/>
  <c r="P9" i="5" s="1"/>
  <c r="J10" i="5"/>
  <c r="K10" i="5"/>
  <c r="J11" i="5"/>
  <c r="K11" i="5"/>
  <c r="J12" i="5"/>
  <c r="K12" i="5"/>
  <c r="J13" i="5"/>
  <c r="K13" i="5"/>
  <c r="J14" i="5"/>
  <c r="K14" i="5"/>
  <c r="H7" i="5"/>
  <c r="H8" i="5"/>
  <c r="H10" i="5"/>
  <c r="H11" i="5"/>
  <c r="H12" i="5"/>
  <c r="H13" i="5"/>
  <c r="H14" i="5"/>
  <c r="H6" i="5"/>
  <c r="J6" i="5"/>
  <c r="M6" i="5" s="1"/>
  <c r="K6" i="5"/>
  <c r="N6" i="5" s="1"/>
  <c r="O8" i="5" l="1"/>
  <c r="P8" i="5"/>
  <c r="O7" i="5"/>
  <c r="P7" i="5"/>
  <c r="O6" i="5"/>
  <c r="P6" i="5"/>
  <c r="K5" i="5"/>
  <c r="J5" i="5"/>
  <c r="N5" i="5"/>
  <c r="H5" i="5"/>
  <c r="Q6" i="5" l="1"/>
  <c r="Q8" i="5"/>
  <c r="Q7" i="5"/>
</calcChain>
</file>

<file path=xl/sharedStrings.xml><?xml version="1.0" encoding="utf-8"?>
<sst xmlns="http://schemas.openxmlformats.org/spreadsheetml/2006/main" count="59" uniqueCount="32">
  <si>
    <t>階</t>
    <rPh sb="0" eb="1">
      <t>カイ</t>
    </rPh>
    <phoneticPr fontId="1"/>
  </si>
  <si>
    <t>場所</t>
    <rPh sb="0" eb="2">
      <t>バショ</t>
    </rPh>
    <phoneticPr fontId="1"/>
  </si>
  <si>
    <t>単位質量</t>
    <rPh sb="0" eb="2">
      <t>タンイ</t>
    </rPh>
    <rPh sb="2" eb="4">
      <t>シツリョウ</t>
    </rPh>
    <phoneticPr fontId="1"/>
  </si>
  <si>
    <t>扉質量</t>
    <rPh sb="0" eb="1">
      <t>トビラ</t>
    </rPh>
    <rPh sb="1" eb="3">
      <t>シツリョウ</t>
    </rPh>
    <phoneticPr fontId="1"/>
  </si>
  <si>
    <t>閉鎖距離</t>
    <rPh sb="0" eb="2">
      <t>ヘイサ</t>
    </rPh>
    <rPh sb="2" eb="4">
      <t>キョリ</t>
    </rPh>
    <phoneticPr fontId="1"/>
  </si>
  <si>
    <t>判定</t>
    <rPh sb="0" eb="2">
      <t>ハンテイ</t>
    </rPh>
    <phoneticPr fontId="1"/>
  </si>
  <si>
    <t>閉鎖速度90°</t>
    <rPh sb="0" eb="2">
      <t>ヘイサ</t>
    </rPh>
    <rPh sb="2" eb="4">
      <t>ソクド</t>
    </rPh>
    <phoneticPr fontId="1"/>
  </si>
  <si>
    <t>閉鎖速度180°</t>
    <rPh sb="0" eb="2">
      <t>ヘイサ</t>
    </rPh>
    <rPh sb="2" eb="4">
      <t>ソクド</t>
    </rPh>
    <phoneticPr fontId="1"/>
  </si>
  <si>
    <t>階段前</t>
    <rPh sb="0" eb="2">
      <t>カイダン</t>
    </rPh>
    <rPh sb="2" eb="3">
      <t>マエ</t>
    </rPh>
    <phoneticPr fontId="1"/>
  </si>
  <si>
    <t>〇</t>
    <phoneticPr fontId="1"/>
  </si>
  <si>
    <t>危害防止装置
停止距離</t>
    <rPh sb="0" eb="2">
      <t>キガイ</t>
    </rPh>
    <rPh sb="2" eb="4">
      <t>ボウシ</t>
    </rPh>
    <rPh sb="4" eb="6">
      <t>ソウチ</t>
    </rPh>
    <rPh sb="7" eb="9">
      <t>テイシ</t>
    </rPh>
    <rPh sb="9" eb="11">
      <t>キョリ</t>
    </rPh>
    <phoneticPr fontId="1"/>
  </si>
  <si>
    <t>感知区域
Ｎｏ</t>
    <rPh sb="0" eb="2">
      <t>カンチ</t>
    </rPh>
    <rPh sb="2" eb="4">
      <t>クイキ</t>
    </rPh>
    <phoneticPr fontId="1"/>
  </si>
  <si>
    <t>幅
(m)</t>
    <rPh sb="0" eb="1">
      <t>ハバ</t>
    </rPh>
    <phoneticPr fontId="1"/>
  </si>
  <si>
    <t>高さ
(m)</t>
    <rPh sb="0" eb="1">
      <t>タカ</t>
    </rPh>
    <phoneticPr fontId="1"/>
  </si>
  <si>
    <t>角度
(°)</t>
    <rPh sb="0" eb="2">
      <t>カクド</t>
    </rPh>
    <phoneticPr fontId="1"/>
  </si>
  <si>
    <t>閉鎖時間
(秒)</t>
    <rPh sb="0" eb="2">
      <t>ヘイサ</t>
    </rPh>
    <rPh sb="2" eb="4">
      <t>ジカン</t>
    </rPh>
    <rPh sb="6" eb="7">
      <t>ビョウ</t>
    </rPh>
    <phoneticPr fontId="1"/>
  </si>
  <si>
    <t>運動エネルギー
(J)</t>
    <rPh sb="0" eb="2">
      <t>ウンドウ</t>
    </rPh>
    <phoneticPr fontId="1"/>
  </si>
  <si>
    <t>閉鎖力量
(Ｎ)</t>
    <rPh sb="0" eb="2">
      <t>ヘイサ</t>
    </rPh>
    <rPh sb="2" eb="4">
      <t>リキリョウ</t>
    </rPh>
    <phoneticPr fontId="1"/>
  </si>
  <si>
    <t>防火扉</t>
    <rPh sb="0" eb="2">
      <t>ボウカ</t>
    </rPh>
    <rPh sb="2" eb="3">
      <t>トビラ</t>
    </rPh>
    <phoneticPr fontId="1"/>
  </si>
  <si>
    <t>防火シャッター</t>
    <rPh sb="0" eb="2">
      <t>ボウカ</t>
    </rPh>
    <phoneticPr fontId="1"/>
  </si>
  <si>
    <t>耐火クロススクリーン</t>
    <rPh sb="0" eb="2">
      <t>タイカ</t>
    </rPh>
    <phoneticPr fontId="1"/>
  </si>
  <si>
    <t>閉鎖時間（秒）</t>
    <rPh sb="0" eb="2">
      <t>ヘイサ</t>
    </rPh>
    <rPh sb="2" eb="4">
      <t>ジカン</t>
    </rPh>
    <rPh sb="5" eb="6">
      <t>ビョウ</t>
    </rPh>
    <phoneticPr fontId="1"/>
  </si>
  <si>
    <t>防火設備閉鎖時間記録表</t>
    <rPh sb="0" eb="2">
      <t>ボウカ</t>
    </rPh>
    <rPh sb="2" eb="4">
      <t>セツビ</t>
    </rPh>
    <rPh sb="4" eb="6">
      <t>ヘイサ</t>
    </rPh>
    <rPh sb="6" eb="8">
      <t>ジカン</t>
    </rPh>
    <rPh sb="8" eb="10">
      <t>キロク</t>
    </rPh>
    <rPh sb="10" eb="11">
      <t>ヒョウ</t>
    </rPh>
    <phoneticPr fontId="1"/>
  </si>
  <si>
    <t>No</t>
    <phoneticPr fontId="1"/>
  </si>
  <si>
    <t>(例)西側階段前</t>
    <rPh sb="3" eb="5">
      <t>ニシガワ</t>
    </rPh>
    <rPh sb="5" eb="7">
      <t>カイダン</t>
    </rPh>
    <rPh sb="7" eb="8">
      <t>マエ</t>
    </rPh>
    <phoneticPr fontId="1"/>
  </si>
  <si>
    <t>防火設備閉鎖荷重測定記録表</t>
    <rPh sb="0" eb="2">
      <t>ボウカ</t>
    </rPh>
    <rPh sb="2" eb="4">
      <t>セツビ</t>
    </rPh>
    <rPh sb="4" eb="6">
      <t>ヘイサ</t>
    </rPh>
    <rPh sb="6" eb="8">
      <t>カジュウ</t>
    </rPh>
    <rPh sb="8" eb="10">
      <t>ソクテイ</t>
    </rPh>
    <rPh sb="10" eb="12">
      <t>キロク</t>
    </rPh>
    <rPh sb="12" eb="13">
      <t>ヒョウ</t>
    </rPh>
    <phoneticPr fontId="1"/>
  </si>
  <si>
    <t>（例）1</t>
    <rPh sb="1" eb="2">
      <t>レイ</t>
    </rPh>
    <phoneticPr fontId="1"/>
  </si>
  <si>
    <t>閉鎖速度</t>
    <rPh sb="0" eb="2">
      <t>ヘイサ</t>
    </rPh>
    <rPh sb="2" eb="4">
      <t>ソクド</t>
    </rPh>
    <phoneticPr fontId="1"/>
  </si>
  <si>
    <t>閉鎖距離
（ｍ）</t>
    <rPh sb="0" eb="2">
      <t>ヘイサ</t>
    </rPh>
    <rPh sb="2" eb="4">
      <t>キョリ</t>
    </rPh>
    <phoneticPr fontId="1"/>
  </si>
  <si>
    <t>質量
(kg)</t>
    <rPh sb="0" eb="2">
      <t>シツリョウ</t>
    </rPh>
    <phoneticPr fontId="1"/>
  </si>
  <si>
    <t>エネルギー
90°</t>
    <phoneticPr fontId="1"/>
  </si>
  <si>
    <t>エネルギー
180°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</si>
</sst>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2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7FF6C-84B8-438D-8706-1B1616164668}">
  <sheetPr>
    <pageSetUpPr fitToPage="1"/>
  </sheetPr>
  <dimension ref="B1:S40"/>
  <sheetViews>
    <sheetView tabSelected="1" workbookViewId="0">
      <selection activeCell="D6" sqref="D6"/>
    </sheetView>
  </sheetViews>
  <sheetFormatPr defaultRowHeight="15.75" x14ac:dyDescent="0.4"/>
  <cols>
    <col min="1" max="1" width="1.625" style="1" customWidth="1"/>
    <col min="2" max="2" width="10.625" style="7" customWidth="1"/>
    <col min="3" max="3" width="21.625" style="7" customWidth="1"/>
    <col min="4" max="6" width="9" style="1"/>
    <col min="7" max="7" width="9.25" style="1" hidden="1" customWidth="1"/>
    <col min="8" max="8" width="9" style="1" hidden="1" customWidth="1"/>
    <col min="9" max="9" width="9" style="1"/>
    <col min="10" max="11" width="9" style="1" hidden="1" customWidth="1"/>
    <col min="12" max="12" width="9" style="1"/>
    <col min="13" max="16" width="9" style="1" hidden="1" customWidth="1"/>
    <col min="17" max="17" width="15.125" style="1" bestFit="1" customWidth="1"/>
    <col min="18" max="18" width="12.875" style="1" customWidth="1"/>
    <col min="19" max="16384" width="9" style="1"/>
  </cols>
  <sheetData>
    <row r="1" spans="2:19" ht="19.5" x14ac:dyDescent="0.4">
      <c r="B1" s="29" t="s">
        <v>25</v>
      </c>
    </row>
    <row r="2" spans="2:19" ht="12.95" customHeight="1" x14ac:dyDescent="0.4"/>
    <row r="3" spans="2:19" ht="16.5" thickBot="1" x14ac:dyDescent="0.45">
      <c r="B3" s="39" t="s">
        <v>18</v>
      </c>
      <c r="C3" s="40"/>
      <c r="E3" s="38"/>
      <c r="F3" s="38"/>
    </row>
    <row r="4" spans="2:19" ht="36" customHeight="1" x14ac:dyDescent="0.4">
      <c r="B4" s="9" t="s">
        <v>11</v>
      </c>
      <c r="C4" s="2" t="s">
        <v>1</v>
      </c>
      <c r="D4" s="3" t="s">
        <v>0</v>
      </c>
      <c r="E4" s="12" t="s">
        <v>12</v>
      </c>
      <c r="F4" s="13" t="s">
        <v>13</v>
      </c>
      <c r="G4" s="10" t="s">
        <v>2</v>
      </c>
      <c r="H4" s="11" t="s">
        <v>3</v>
      </c>
      <c r="I4" s="14" t="s">
        <v>14</v>
      </c>
      <c r="J4" s="4" t="s">
        <v>4</v>
      </c>
      <c r="K4" s="5" t="s">
        <v>4</v>
      </c>
      <c r="L4" s="14" t="s">
        <v>15</v>
      </c>
      <c r="M4" s="34" t="s">
        <v>6</v>
      </c>
      <c r="N4" s="35" t="s">
        <v>7</v>
      </c>
      <c r="O4" s="41" t="s">
        <v>30</v>
      </c>
      <c r="P4" s="42" t="s">
        <v>31</v>
      </c>
      <c r="Q4" s="14" t="s">
        <v>16</v>
      </c>
      <c r="R4" s="8" t="s">
        <v>17</v>
      </c>
      <c r="S4" s="2" t="s">
        <v>5</v>
      </c>
    </row>
    <row r="5" spans="2:19" ht="29.1" customHeight="1" x14ac:dyDescent="0.4">
      <c r="B5" s="15" t="s">
        <v>26</v>
      </c>
      <c r="C5" s="15" t="s">
        <v>8</v>
      </c>
      <c r="D5" s="16">
        <v>1</v>
      </c>
      <c r="E5" s="17">
        <v>1.53</v>
      </c>
      <c r="F5" s="18">
        <v>2.36</v>
      </c>
      <c r="G5" s="19">
        <v>40</v>
      </c>
      <c r="H5" s="20">
        <f>E5*F5*G5</f>
        <v>144.43199999999999</v>
      </c>
      <c r="I5" s="21">
        <v>90</v>
      </c>
      <c r="J5" s="17">
        <f>E5*2*3.14/4</f>
        <v>2.4021000000000003</v>
      </c>
      <c r="K5" s="18">
        <f>E5*2*3.14/2</f>
        <v>4.8042000000000007</v>
      </c>
      <c r="L5" s="21">
        <v>9.1</v>
      </c>
      <c r="M5" s="36">
        <f>ROUNDUP(J5/L5,2)</f>
        <v>0.27</v>
      </c>
      <c r="N5" s="37">
        <f>ROUNDUP(K5/L5,2)</f>
        <v>0.53</v>
      </c>
      <c r="O5" s="30">
        <f>ROUNDUP((1/2)*H5*M5^2,2)</f>
        <v>5.27</v>
      </c>
      <c r="P5" s="37">
        <f>ROUNDUP((1/2)*H5*N5^2,2)</f>
        <v>20.290000000000003</v>
      </c>
      <c r="Q5" s="21">
        <f>IF(I5=90,O5,P5)</f>
        <v>5.27</v>
      </c>
      <c r="R5" s="19">
        <v>12</v>
      </c>
      <c r="S5" s="15" t="s">
        <v>9</v>
      </c>
    </row>
    <row r="6" spans="2:19" ht="29.1" customHeight="1" x14ac:dyDescent="0.4">
      <c r="B6" s="15"/>
      <c r="C6" s="15"/>
      <c r="D6" s="16"/>
      <c r="E6" s="17"/>
      <c r="F6" s="18"/>
      <c r="G6" s="19">
        <v>40</v>
      </c>
      <c r="H6" s="33">
        <f>E6*F6*G6</f>
        <v>0</v>
      </c>
      <c r="I6" s="21"/>
      <c r="J6" s="17">
        <f>E6*2*3.14/4</f>
        <v>0</v>
      </c>
      <c r="K6" s="18">
        <f>E6*2*3.14/2</f>
        <v>0</v>
      </c>
      <c r="L6" s="21"/>
      <c r="M6" s="36" t="e">
        <f>ROUNDUP(J6/L6,2)</f>
        <v>#DIV/0!</v>
      </c>
      <c r="N6" s="37" t="e">
        <f>ROUNDUP(K6/L6,2)</f>
        <v>#DIV/0!</v>
      </c>
      <c r="O6" s="30" t="e">
        <f t="shared" ref="O6:O14" si="0">ROUNDUP((1/2)*H6*M6^2,2)</f>
        <v>#DIV/0!</v>
      </c>
      <c r="P6" s="37" t="e">
        <f t="shared" ref="P6:P14" si="1">ROUNDUP((1/2)*H6*N6^2,2)</f>
        <v>#DIV/0!</v>
      </c>
      <c r="Q6" s="21" t="e">
        <f t="shared" ref="Q6:Q14" si="2">IF(I6=90,O6,P6)</f>
        <v>#DIV/0!</v>
      </c>
      <c r="R6" s="19"/>
      <c r="S6" s="15"/>
    </row>
    <row r="7" spans="2:19" ht="29.1" customHeight="1" x14ac:dyDescent="0.4">
      <c r="B7" s="15"/>
      <c r="C7" s="15"/>
      <c r="D7" s="16"/>
      <c r="E7" s="17"/>
      <c r="F7" s="18"/>
      <c r="G7" s="19">
        <v>40</v>
      </c>
      <c r="H7" s="33">
        <f t="shared" ref="H7:H14" si="3">E7*F7*G7</f>
        <v>0</v>
      </c>
      <c r="I7" s="21"/>
      <c r="J7" s="17">
        <f t="shared" ref="J7:J14" si="4">E7*2*3.14/4</f>
        <v>0</v>
      </c>
      <c r="K7" s="18">
        <f t="shared" ref="K7:K14" si="5">E7*2*3.14/2</f>
        <v>0</v>
      </c>
      <c r="L7" s="21"/>
      <c r="M7" s="36" t="e">
        <f t="shared" ref="M7:M14" si="6">ROUNDUP(J7/L7,2)</f>
        <v>#DIV/0!</v>
      </c>
      <c r="N7" s="37" t="e">
        <f t="shared" ref="N7:N14" si="7">ROUNDUP(K7/L7,2)</f>
        <v>#DIV/0!</v>
      </c>
      <c r="O7" s="30" t="e">
        <f t="shared" si="0"/>
        <v>#DIV/0!</v>
      </c>
      <c r="P7" s="37" t="e">
        <f t="shared" si="1"/>
        <v>#DIV/0!</v>
      </c>
      <c r="Q7" s="21" t="e">
        <f t="shared" si="2"/>
        <v>#DIV/0!</v>
      </c>
      <c r="R7" s="19"/>
      <c r="S7" s="15"/>
    </row>
    <row r="8" spans="2:19" ht="29.1" customHeight="1" x14ac:dyDescent="0.4">
      <c r="B8" s="15"/>
      <c r="C8" s="15"/>
      <c r="D8" s="16"/>
      <c r="E8" s="17"/>
      <c r="F8" s="18"/>
      <c r="G8" s="19">
        <v>40</v>
      </c>
      <c r="H8" s="33">
        <f t="shared" si="3"/>
        <v>0</v>
      </c>
      <c r="I8" s="21"/>
      <c r="J8" s="17">
        <f t="shared" si="4"/>
        <v>0</v>
      </c>
      <c r="K8" s="18">
        <f t="shared" si="5"/>
        <v>0</v>
      </c>
      <c r="L8" s="21"/>
      <c r="M8" s="36" t="e">
        <f t="shared" si="6"/>
        <v>#DIV/0!</v>
      </c>
      <c r="N8" s="37" t="e">
        <f t="shared" si="7"/>
        <v>#DIV/0!</v>
      </c>
      <c r="O8" s="30" t="e">
        <f t="shared" si="0"/>
        <v>#DIV/0!</v>
      </c>
      <c r="P8" s="37" t="e">
        <f t="shared" si="1"/>
        <v>#DIV/0!</v>
      </c>
      <c r="Q8" s="21" t="e">
        <f t="shared" si="2"/>
        <v>#DIV/0!</v>
      </c>
      <c r="R8" s="19"/>
      <c r="S8" s="15"/>
    </row>
    <row r="9" spans="2:19" ht="29.1" customHeight="1" x14ac:dyDescent="0.4">
      <c r="B9" s="15"/>
      <c r="C9" s="15"/>
      <c r="D9" s="16"/>
      <c r="E9" s="17"/>
      <c r="F9" s="18"/>
      <c r="G9" s="19">
        <v>40</v>
      </c>
      <c r="H9" s="33">
        <f>E9*F9*G9</f>
        <v>0</v>
      </c>
      <c r="I9" s="21"/>
      <c r="J9" s="17">
        <f t="shared" si="4"/>
        <v>0</v>
      </c>
      <c r="K9" s="18">
        <f t="shared" si="5"/>
        <v>0</v>
      </c>
      <c r="L9" s="21"/>
      <c r="M9" s="36" t="e">
        <f t="shared" si="6"/>
        <v>#DIV/0!</v>
      </c>
      <c r="N9" s="37" t="e">
        <f t="shared" si="7"/>
        <v>#DIV/0!</v>
      </c>
      <c r="O9" s="30" t="e">
        <f t="shared" si="0"/>
        <v>#DIV/0!</v>
      </c>
      <c r="P9" s="37" t="e">
        <f t="shared" si="1"/>
        <v>#DIV/0!</v>
      </c>
      <c r="Q9" s="21" t="e">
        <f t="shared" si="2"/>
        <v>#DIV/0!</v>
      </c>
      <c r="R9" s="19"/>
      <c r="S9" s="15"/>
    </row>
    <row r="10" spans="2:19" ht="29.1" customHeight="1" x14ac:dyDescent="0.4">
      <c r="B10" s="15"/>
      <c r="C10" s="15"/>
      <c r="D10" s="16"/>
      <c r="E10" s="17"/>
      <c r="F10" s="18"/>
      <c r="G10" s="19">
        <v>40</v>
      </c>
      <c r="H10" s="33">
        <f t="shared" si="3"/>
        <v>0</v>
      </c>
      <c r="I10" s="21"/>
      <c r="J10" s="17">
        <f t="shared" si="4"/>
        <v>0</v>
      </c>
      <c r="K10" s="18">
        <f t="shared" si="5"/>
        <v>0</v>
      </c>
      <c r="L10" s="21"/>
      <c r="M10" s="36" t="e">
        <f t="shared" si="6"/>
        <v>#DIV/0!</v>
      </c>
      <c r="N10" s="37" t="e">
        <f t="shared" si="7"/>
        <v>#DIV/0!</v>
      </c>
      <c r="O10" s="30" t="e">
        <f t="shared" si="0"/>
        <v>#DIV/0!</v>
      </c>
      <c r="P10" s="37" t="e">
        <f t="shared" si="1"/>
        <v>#DIV/0!</v>
      </c>
      <c r="Q10" s="21" t="e">
        <f t="shared" si="2"/>
        <v>#DIV/0!</v>
      </c>
      <c r="R10" s="19"/>
      <c r="S10" s="15"/>
    </row>
    <row r="11" spans="2:19" ht="29.1" customHeight="1" x14ac:dyDescent="0.4">
      <c r="B11" s="15"/>
      <c r="C11" s="15"/>
      <c r="D11" s="16"/>
      <c r="E11" s="17"/>
      <c r="F11" s="18"/>
      <c r="G11" s="19">
        <v>40</v>
      </c>
      <c r="H11" s="33">
        <f t="shared" si="3"/>
        <v>0</v>
      </c>
      <c r="I11" s="21"/>
      <c r="J11" s="17">
        <f t="shared" si="4"/>
        <v>0</v>
      </c>
      <c r="K11" s="18">
        <f t="shared" si="5"/>
        <v>0</v>
      </c>
      <c r="L11" s="21"/>
      <c r="M11" s="36" t="e">
        <f t="shared" si="6"/>
        <v>#DIV/0!</v>
      </c>
      <c r="N11" s="37" t="e">
        <f t="shared" si="7"/>
        <v>#DIV/0!</v>
      </c>
      <c r="O11" s="30" t="e">
        <f t="shared" si="0"/>
        <v>#DIV/0!</v>
      </c>
      <c r="P11" s="37" t="e">
        <f t="shared" si="1"/>
        <v>#DIV/0!</v>
      </c>
      <c r="Q11" s="21" t="e">
        <f t="shared" si="2"/>
        <v>#DIV/0!</v>
      </c>
      <c r="R11" s="19"/>
      <c r="S11" s="15"/>
    </row>
    <row r="12" spans="2:19" ht="29.1" customHeight="1" x14ac:dyDescent="0.4">
      <c r="B12" s="15"/>
      <c r="C12" s="15"/>
      <c r="D12" s="16"/>
      <c r="E12" s="17"/>
      <c r="F12" s="18"/>
      <c r="G12" s="19">
        <v>40</v>
      </c>
      <c r="H12" s="33">
        <f t="shared" si="3"/>
        <v>0</v>
      </c>
      <c r="I12" s="21"/>
      <c r="J12" s="17">
        <f t="shared" si="4"/>
        <v>0</v>
      </c>
      <c r="K12" s="18">
        <f t="shared" si="5"/>
        <v>0</v>
      </c>
      <c r="L12" s="21"/>
      <c r="M12" s="36" t="e">
        <f t="shared" si="6"/>
        <v>#DIV/0!</v>
      </c>
      <c r="N12" s="37" t="e">
        <f t="shared" si="7"/>
        <v>#DIV/0!</v>
      </c>
      <c r="O12" s="30" t="e">
        <f t="shared" si="0"/>
        <v>#DIV/0!</v>
      </c>
      <c r="P12" s="37" t="e">
        <f t="shared" si="1"/>
        <v>#DIV/0!</v>
      </c>
      <c r="Q12" s="21" t="e">
        <f t="shared" si="2"/>
        <v>#DIV/0!</v>
      </c>
      <c r="R12" s="19"/>
      <c r="S12" s="15"/>
    </row>
    <row r="13" spans="2:19" ht="29.1" customHeight="1" x14ac:dyDescent="0.4">
      <c r="B13" s="15"/>
      <c r="C13" s="15"/>
      <c r="D13" s="16"/>
      <c r="E13" s="17"/>
      <c r="F13" s="18"/>
      <c r="G13" s="19">
        <v>40</v>
      </c>
      <c r="H13" s="33">
        <f t="shared" si="3"/>
        <v>0</v>
      </c>
      <c r="I13" s="21"/>
      <c r="J13" s="17">
        <f t="shared" si="4"/>
        <v>0</v>
      </c>
      <c r="K13" s="18">
        <f t="shared" si="5"/>
        <v>0</v>
      </c>
      <c r="L13" s="21"/>
      <c r="M13" s="36" t="e">
        <f t="shared" si="6"/>
        <v>#DIV/0!</v>
      </c>
      <c r="N13" s="37" t="e">
        <f t="shared" si="7"/>
        <v>#DIV/0!</v>
      </c>
      <c r="O13" s="30" t="e">
        <f t="shared" si="0"/>
        <v>#DIV/0!</v>
      </c>
      <c r="P13" s="37" t="e">
        <f t="shared" si="1"/>
        <v>#DIV/0!</v>
      </c>
      <c r="Q13" s="21" t="e">
        <f t="shared" si="2"/>
        <v>#DIV/0!</v>
      </c>
      <c r="R13" s="19"/>
      <c r="S13" s="15"/>
    </row>
    <row r="14" spans="2:19" ht="29.1" customHeight="1" thickBot="1" x14ac:dyDescent="0.45">
      <c r="B14" s="15"/>
      <c r="C14" s="15"/>
      <c r="D14" s="16"/>
      <c r="E14" s="24"/>
      <c r="F14" s="25"/>
      <c r="G14" s="19">
        <v>40</v>
      </c>
      <c r="H14" s="33">
        <f t="shared" si="3"/>
        <v>0</v>
      </c>
      <c r="I14" s="26"/>
      <c r="J14" s="17">
        <f t="shared" si="4"/>
        <v>0</v>
      </c>
      <c r="K14" s="18">
        <f t="shared" si="5"/>
        <v>0</v>
      </c>
      <c r="L14" s="26"/>
      <c r="M14" s="36" t="e">
        <f t="shared" si="6"/>
        <v>#DIV/0!</v>
      </c>
      <c r="N14" s="37" t="e">
        <f t="shared" si="7"/>
        <v>#DIV/0!</v>
      </c>
      <c r="O14" s="30" t="e">
        <f t="shared" si="0"/>
        <v>#DIV/0!</v>
      </c>
      <c r="P14" s="37" t="e">
        <f t="shared" si="1"/>
        <v>#DIV/0!</v>
      </c>
      <c r="Q14" s="21" t="e">
        <f t="shared" si="2"/>
        <v>#DIV/0!</v>
      </c>
      <c r="R14" s="19"/>
      <c r="S14" s="15"/>
    </row>
    <row r="16" spans="2:19" ht="16.5" thickBot="1" x14ac:dyDescent="0.45">
      <c r="B16" s="39" t="s">
        <v>19</v>
      </c>
      <c r="C16" s="40"/>
      <c r="E16" s="38"/>
      <c r="F16" s="38"/>
    </row>
    <row r="17" spans="2:19" ht="36.75" customHeight="1" x14ac:dyDescent="0.4">
      <c r="B17" s="9" t="s">
        <v>11</v>
      </c>
      <c r="C17" s="2" t="s">
        <v>1</v>
      </c>
      <c r="D17" s="3" t="s">
        <v>0</v>
      </c>
      <c r="E17" s="12" t="s">
        <v>12</v>
      </c>
      <c r="F17" s="13" t="s">
        <v>13</v>
      </c>
      <c r="G17" s="10" t="s">
        <v>2</v>
      </c>
      <c r="H17" s="11" t="s">
        <v>3</v>
      </c>
      <c r="I17" s="14" t="s">
        <v>28</v>
      </c>
      <c r="J17" s="10"/>
      <c r="K17" s="5"/>
      <c r="L17" s="14" t="s">
        <v>15</v>
      </c>
      <c r="M17" s="6" t="s">
        <v>27</v>
      </c>
      <c r="N17" s="6"/>
      <c r="O17" s="6" t="s">
        <v>27</v>
      </c>
      <c r="P17" s="6"/>
      <c r="Q17" s="14" t="s">
        <v>16</v>
      </c>
      <c r="R17" s="8" t="s">
        <v>10</v>
      </c>
      <c r="S17" s="2" t="s">
        <v>5</v>
      </c>
    </row>
    <row r="18" spans="2:19" ht="29.1" customHeight="1" x14ac:dyDescent="0.4">
      <c r="B18" s="15"/>
      <c r="C18" s="15"/>
      <c r="D18" s="16"/>
      <c r="E18" s="17">
        <v>1.6</v>
      </c>
      <c r="F18" s="18">
        <v>2.78</v>
      </c>
      <c r="G18" s="19">
        <v>30</v>
      </c>
      <c r="H18" s="31">
        <f>E18*F18*G18</f>
        <v>133.44</v>
      </c>
      <c r="I18" s="21">
        <v>1</v>
      </c>
      <c r="J18" s="23"/>
      <c r="K18" s="16"/>
      <c r="L18" s="21">
        <v>3.8</v>
      </c>
      <c r="M18" s="22">
        <f>ROUNDUP(I18/L18,2)</f>
        <v>0.27</v>
      </c>
      <c r="N18" s="23"/>
      <c r="O18" s="22" t="e">
        <f>ROUNDUP(K18/N18,2)</f>
        <v>#DIV/0!</v>
      </c>
      <c r="P18" s="23"/>
      <c r="Q18" s="21">
        <f>ROUNDUP((1/2)*H18*M18^2,2)</f>
        <v>4.87</v>
      </c>
      <c r="R18" s="19"/>
      <c r="S18" s="15"/>
    </row>
    <row r="19" spans="2:19" ht="29.1" customHeight="1" x14ac:dyDescent="0.4">
      <c r="B19" s="15"/>
      <c r="C19" s="15"/>
      <c r="D19" s="16"/>
      <c r="E19" s="17"/>
      <c r="F19" s="18"/>
      <c r="G19" s="19">
        <v>30</v>
      </c>
      <c r="H19" s="32">
        <f t="shared" ref="H19:H27" si="8">E19*F19*G19</f>
        <v>0</v>
      </c>
      <c r="I19" s="21">
        <v>1</v>
      </c>
      <c r="J19" s="23"/>
      <c r="K19" s="16"/>
      <c r="L19" s="21"/>
      <c r="M19" s="30" t="e">
        <f t="shared" ref="M19:M27" si="9">ROUNDUP(I19/L19,2)</f>
        <v>#DIV/0!</v>
      </c>
      <c r="N19" s="23"/>
      <c r="O19" s="30" t="e">
        <f t="shared" ref="O19:O27" si="10">ROUNDUP(K19/N19,2)</f>
        <v>#DIV/0!</v>
      </c>
      <c r="P19" s="23"/>
      <c r="Q19" s="21" t="e">
        <f t="shared" ref="Q19:Q27" si="11">ROUNDUP((1/2)*H19*M19^2,2)</f>
        <v>#DIV/0!</v>
      </c>
      <c r="R19" s="19"/>
      <c r="S19" s="15"/>
    </row>
    <row r="20" spans="2:19" ht="29.1" customHeight="1" x14ac:dyDescent="0.4">
      <c r="B20" s="15"/>
      <c r="C20" s="15"/>
      <c r="D20" s="16"/>
      <c r="E20" s="17"/>
      <c r="F20" s="18"/>
      <c r="G20" s="19">
        <v>30</v>
      </c>
      <c r="H20" s="32">
        <f t="shared" si="8"/>
        <v>0</v>
      </c>
      <c r="I20" s="21">
        <v>1</v>
      </c>
      <c r="J20" s="23"/>
      <c r="K20" s="16"/>
      <c r="L20" s="21"/>
      <c r="M20" s="30" t="e">
        <f t="shared" si="9"/>
        <v>#DIV/0!</v>
      </c>
      <c r="N20" s="23"/>
      <c r="O20" s="30" t="e">
        <f t="shared" si="10"/>
        <v>#DIV/0!</v>
      </c>
      <c r="P20" s="23"/>
      <c r="Q20" s="21" t="e">
        <f t="shared" si="11"/>
        <v>#DIV/0!</v>
      </c>
      <c r="R20" s="19"/>
      <c r="S20" s="15"/>
    </row>
    <row r="21" spans="2:19" ht="29.1" customHeight="1" x14ac:dyDescent="0.4">
      <c r="B21" s="15"/>
      <c r="C21" s="15"/>
      <c r="D21" s="16"/>
      <c r="E21" s="17"/>
      <c r="F21" s="18"/>
      <c r="G21" s="19">
        <v>30</v>
      </c>
      <c r="H21" s="32">
        <f t="shared" si="8"/>
        <v>0</v>
      </c>
      <c r="I21" s="21">
        <v>1</v>
      </c>
      <c r="J21" s="23"/>
      <c r="K21" s="16"/>
      <c r="L21" s="21"/>
      <c r="M21" s="30" t="e">
        <f t="shared" si="9"/>
        <v>#DIV/0!</v>
      </c>
      <c r="N21" s="23"/>
      <c r="O21" s="30" t="e">
        <f t="shared" si="10"/>
        <v>#DIV/0!</v>
      </c>
      <c r="P21" s="23"/>
      <c r="Q21" s="21" t="e">
        <f t="shared" si="11"/>
        <v>#DIV/0!</v>
      </c>
      <c r="R21" s="19"/>
      <c r="S21" s="15"/>
    </row>
    <row r="22" spans="2:19" ht="29.1" customHeight="1" x14ac:dyDescent="0.4">
      <c r="B22" s="15"/>
      <c r="C22" s="15"/>
      <c r="D22" s="16"/>
      <c r="E22" s="17"/>
      <c r="F22" s="18"/>
      <c r="G22" s="19">
        <v>30</v>
      </c>
      <c r="H22" s="32">
        <f t="shared" si="8"/>
        <v>0</v>
      </c>
      <c r="I22" s="21">
        <v>1</v>
      </c>
      <c r="J22" s="23"/>
      <c r="K22" s="16"/>
      <c r="L22" s="21"/>
      <c r="M22" s="30" t="e">
        <f t="shared" si="9"/>
        <v>#DIV/0!</v>
      </c>
      <c r="N22" s="23"/>
      <c r="O22" s="30" t="e">
        <f t="shared" si="10"/>
        <v>#DIV/0!</v>
      </c>
      <c r="P22" s="23"/>
      <c r="Q22" s="21" t="e">
        <f t="shared" si="11"/>
        <v>#DIV/0!</v>
      </c>
      <c r="R22" s="19"/>
      <c r="S22" s="15"/>
    </row>
    <row r="23" spans="2:19" ht="29.1" customHeight="1" x14ac:dyDescent="0.4">
      <c r="B23" s="15"/>
      <c r="C23" s="15"/>
      <c r="D23" s="16"/>
      <c r="E23" s="17"/>
      <c r="F23" s="18"/>
      <c r="G23" s="19">
        <v>30</v>
      </c>
      <c r="H23" s="32">
        <f t="shared" si="8"/>
        <v>0</v>
      </c>
      <c r="I23" s="21">
        <v>1</v>
      </c>
      <c r="J23" s="23"/>
      <c r="K23" s="16"/>
      <c r="L23" s="21"/>
      <c r="M23" s="30" t="e">
        <f t="shared" si="9"/>
        <v>#DIV/0!</v>
      </c>
      <c r="N23" s="23"/>
      <c r="O23" s="30" t="e">
        <f t="shared" si="10"/>
        <v>#DIV/0!</v>
      </c>
      <c r="P23" s="23"/>
      <c r="Q23" s="21" t="e">
        <f t="shared" si="11"/>
        <v>#DIV/0!</v>
      </c>
      <c r="R23" s="19"/>
      <c r="S23" s="15"/>
    </row>
    <row r="24" spans="2:19" ht="29.1" customHeight="1" x14ac:dyDescent="0.4">
      <c r="B24" s="15"/>
      <c r="C24" s="15"/>
      <c r="D24" s="16"/>
      <c r="E24" s="17"/>
      <c r="F24" s="18"/>
      <c r="G24" s="19">
        <v>30</v>
      </c>
      <c r="H24" s="32">
        <f t="shared" si="8"/>
        <v>0</v>
      </c>
      <c r="I24" s="21">
        <v>1</v>
      </c>
      <c r="J24" s="23"/>
      <c r="K24" s="16"/>
      <c r="L24" s="21"/>
      <c r="M24" s="30" t="e">
        <f t="shared" si="9"/>
        <v>#DIV/0!</v>
      </c>
      <c r="N24" s="23"/>
      <c r="O24" s="30" t="e">
        <f t="shared" si="10"/>
        <v>#DIV/0!</v>
      </c>
      <c r="P24" s="23"/>
      <c r="Q24" s="21" t="e">
        <f t="shared" si="11"/>
        <v>#DIV/0!</v>
      </c>
      <c r="R24" s="19"/>
      <c r="S24" s="15"/>
    </row>
    <row r="25" spans="2:19" ht="29.1" customHeight="1" x14ac:dyDescent="0.4">
      <c r="B25" s="15"/>
      <c r="C25" s="15"/>
      <c r="D25" s="16"/>
      <c r="E25" s="17"/>
      <c r="F25" s="18"/>
      <c r="G25" s="19">
        <v>30</v>
      </c>
      <c r="H25" s="32">
        <f t="shared" si="8"/>
        <v>0</v>
      </c>
      <c r="I25" s="21">
        <v>1</v>
      </c>
      <c r="J25" s="23"/>
      <c r="K25" s="16"/>
      <c r="L25" s="21"/>
      <c r="M25" s="30" t="e">
        <f t="shared" si="9"/>
        <v>#DIV/0!</v>
      </c>
      <c r="N25" s="23"/>
      <c r="O25" s="30" t="e">
        <f t="shared" si="10"/>
        <v>#DIV/0!</v>
      </c>
      <c r="P25" s="23"/>
      <c r="Q25" s="21" t="e">
        <f t="shared" si="11"/>
        <v>#DIV/0!</v>
      </c>
      <c r="R25" s="19"/>
      <c r="S25" s="15"/>
    </row>
    <row r="26" spans="2:19" ht="29.1" customHeight="1" x14ac:dyDescent="0.4">
      <c r="B26" s="15"/>
      <c r="C26" s="15"/>
      <c r="D26" s="16"/>
      <c r="E26" s="17"/>
      <c r="F26" s="18"/>
      <c r="G26" s="19">
        <v>30</v>
      </c>
      <c r="H26" s="32">
        <f t="shared" si="8"/>
        <v>0</v>
      </c>
      <c r="I26" s="21">
        <v>1</v>
      </c>
      <c r="J26" s="23"/>
      <c r="K26" s="16"/>
      <c r="L26" s="21"/>
      <c r="M26" s="30" t="e">
        <f t="shared" si="9"/>
        <v>#DIV/0!</v>
      </c>
      <c r="N26" s="23"/>
      <c r="O26" s="30" t="e">
        <f t="shared" si="10"/>
        <v>#DIV/0!</v>
      </c>
      <c r="P26" s="23"/>
      <c r="Q26" s="21" t="e">
        <f t="shared" si="11"/>
        <v>#DIV/0!</v>
      </c>
      <c r="R26" s="19"/>
      <c r="S26" s="15"/>
    </row>
    <row r="27" spans="2:19" ht="29.1" customHeight="1" thickBot="1" x14ac:dyDescent="0.45">
      <c r="B27" s="15"/>
      <c r="C27" s="15"/>
      <c r="D27" s="16"/>
      <c r="E27" s="24"/>
      <c r="F27" s="25"/>
      <c r="G27" s="19">
        <v>30</v>
      </c>
      <c r="H27" s="32">
        <f t="shared" si="8"/>
        <v>0</v>
      </c>
      <c r="I27" s="26">
        <v>1</v>
      </c>
      <c r="J27" s="23"/>
      <c r="K27" s="16"/>
      <c r="L27" s="26"/>
      <c r="M27" s="30" t="e">
        <f t="shared" si="9"/>
        <v>#DIV/0!</v>
      </c>
      <c r="N27" s="23"/>
      <c r="O27" s="30" t="e">
        <f t="shared" si="10"/>
        <v>#DIV/0!</v>
      </c>
      <c r="P27" s="23"/>
      <c r="Q27" s="26" t="e">
        <f t="shared" si="11"/>
        <v>#DIV/0!</v>
      </c>
      <c r="R27" s="19"/>
      <c r="S27" s="15"/>
    </row>
    <row r="28" spans="2:19" ht="16.5" customHeight="1" x14ac:dyDescent="0.4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</row>
    <row r="29" spans="2:19" ht="16.5" thickBot="1" x14ac:dyDescent="0.45">
      <c r="B29" s="39" t="s">
        <v>20</v>
      </c>
      <c r="C29" s="40"/>
      <c r="D29" s="28"/>
      <c r="E29" s="38"/>
      <c r="F29" s="3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</row>
    <row r="30" spans="2:19" ht="36.75" customHeight="1" x14ac:dyDescent="0.4">
      <c r="B30" s="9" t="s">
        <v>11</v>
      </c>
      <c r="C30" s="2" t="s">
        <v>1</v>
      </c>
      <c r="D30" s="3" t="s">
        <v>0</v>
      </c>
      <c r="E30" s="12" t="s">
        <v>12</v>
      </c>
      <c r="F30" s="13" t="s">
        <v>29</v>
      </c>
      <c r="G30" s="10"/>
      <c r="H30" s="11"/>
      <c r="I30" s="14" t="s">
        <v>28</v>
      </c>
      <c r="J30" s="4"/>
      <c r="K30" s="5"/>
      <c r="L30" s="14" t="s">
        <v>15</v>
      </c>
      <c r="M30" s="6" t="s">
        <v>27</v>
      </c>
      <c r="N30" s="6"/>
      <c r="O30" s="6" t="s">
        <v>27</v>
      </c>
      <c r="P30" s="6"/>
      <c r="Q30" s="14" t="s">
        <v>16</v>
      </c>
      <c r="R30" s="8" t="s">
        <v>10</v>
      </c>
      <c r="S30" s="2" t="s">
        <v>5</v>
      </c>
    </row>
    <row r="31" spans="2:19" ht="29.1" customHeight="1" x14ac:dyDescent="0.4">
      <c r="B31" s="15"/>
      <c r="C31" s="15"/>
      <c r="D31" s="16"/>
      <c r="E31" s="17"/>
      <c r="F31" s="18"/>
      <c r="G31" s="19"/>
      <c r="H31" s="15"/>
      <c r="I31" s="21">
        <v>1</v>
      </c>
      <c r="J31" s="16"/>
      <c r="K31" s="16"/>
      <c r="L31" s="21"/>
      <c r="M31" s="30" t="e">
        <f>ROUNDUP(I31/L31,2)</f>
        <v>#DIV/0!</v>
      </c>
      <c r="N31" s="23"/>
      <c r="O31" s="30" t="e">
        <f>ROUNDUP(K31/N31,2)</f>
        <v>#DIV/0!</v>
      </c>
      <c r="P31" s="23"/>
      <c r="Q31" s="21" t="e">
        <f>ROUNDUP((1/2)*F31*M31^2,2)</f>
        <v>#DIV/0!</v>
      </c>
      <c r="R31" s="19"/>
      <c r="S31" s="15"/>
    </row>
    <row r="32" spans="2:19" ht="29.1" customHeight="1" x14ac:dyDescent="0.4">
      <c r="B32" s="15"/>
      <c r="C32" s="15"/>
      <c r="D32" s="16"/>
      <c r="E32" s="17"/>
      <c r="F32" s="18"/>
      <c r="G32" s="19"/>
      <c r="H32" s="15"/>
      <c r="I32" s="21">
        <v>1</v>
      </c>
      <c r="J32" s="16"/>
      <c r="K32" s="16"/>
      <c r="L32" s="21"/>
      <c r="M32" s="30" t="e">
        <f t="shared" ref="M32:M40" si="12">ROUNDUP(I32/L32,2)</f>
        <v>#DIV/0!</v>
      </c>
      <c r="N32" s="23"/>
      <c r="O32" s="30" t="e">
        <f t="shared" ref="O32:O40" si="13">ROUNDUP(K32/N32,2)</f>
        <v>#DIV/0!</v>
      </c>
      <c r="P32" s="23"/>
      <c r="Q32" s="21" t="e">
        <f>ROUNDUP((1/2)*F32*M32^2,2)</f>
        <v>#DIV/0!</v>
      </c>
      <c r="R32" s="19"/>
      <c r="S32" s="15"/>
    </row>
    <row r="33" spans="2:19" ht="29.1" customHeight="1" x14ac:dyDescent="0.4">
      <c r="B33" s="15"/>
      <c r="C33" s="15"/>
      <c r="D33" s="16"/>
      <c r="E33" s="17"/>
      <c r="F33" s="18"/>
      <c r="G33" s="19"/>
      <c r="H33" s="15"/>
      <c r="I33" s="21">
        <v>1</v>
      </c>
      <c r="J33" s="16"/>
      <c r="K33" s="16"/>
      <c r="L33" s="21"/>
      <c r="M33" s="30" t="e">
        <f t="shared" si="12"/>
        <v>#DIV/0!</v>
      </c>
      <c r="N33" s="23"/>
      <c r="O33" s="30" t="e">
        <f t="shared" si="13"/>
        <v>#DIV/0!</v>
      </c>
      <c r="P33" s="23"/>
      <c r="Q33" s="21" t="e">
        <f t="shared" ref="Q33:Q40" si="14">ROUNDUP((1/2)*F33*M33^2,2)</f>
        <v>#DIV/0!</v>
      </c>
      <c r="R33" s="19"/>
      <c r="S33" s="15"/>
    </row>
    <row r="34" spans="2:19" ht="29.1" customHeight="1" x14ac:dyDescent="0.4">
      <c r="B34" s="15"/>
      <c r="C34" s="15"/>
      <c r="D34" s="16"/>
      <c r="E34" s="17"/>
      <c r="F34" s="18"/>
      <c r="G34" s="19"/>
      <c r="H34" s="15"/>
      <c r="I34" s="21">
        <v>1</v>
      </c>
      <c r="J34" s="16"/>
      <c r="K34" s="16"/>
      <c r="L34" s="21"/>
      <c r="M34" s="30" t="e">
        <f t="shared" si="12"/>
        <v>#DIV/0!</v>
      </c>
      <c r="N34" s="23"/>
      <c r="O34" s="30" t="e">
        <f t="shared" si="13"/>
        <v>#DIV/0!</v>
      </c>
      <c r="P34" s="23"/>
      <c r="Q34" s="21" t="e">
        <f t="shared" si="14"/>
        <v>#DIV/0!</v>
      </c>
      <c r="R34" s="19"/>
      <c r="S34" s="15"/>
    </row>
    <row r="35" spans="2:19" ht="29.1" customHeight="1" x14ac:dyDescent="0.4">
      <c r="B35" s="15"/>
      <c r="C35" s="15"/>
      <c r="D35" s="16"/>
      <c r="E35" s="17"/>
      <c r="F35" s="18"/>
      <c r="G35" s="19"/>
      <c r="H35" s="15"/>
      <c r="I35" s="21">
        <v>1</v>
      </c>
      <c r="J35" s="16"/>
      <c r="K35" s="16"/>
      <c r="L35" s="21"/>
      <c r="M35" s="30" t="e">
        <f t="shared" si="12"/>
        <v>#DIV/0!</v>
      </c>
      <c r="N35" s="23"/>
      <c r="O35" s="30" t="e">
        <f t="shared" si="13"/>
        <v>#DIV/0!</v>
      </c>
      <c r="P35" s="23"/>
      <c r="Q35" s="21" t="e">
        <f t="shared" si="14"/>
        <v>#DIV/0!</v>
      </c>
      <c r="R35" s="19"/>
      <c r="S35" s="15"/>
    </row>
    <row r="36" spans="2:19" ht="29.1" customHeight="1" x14ac:dyDescent="0.4">
      <c r="B36" s="15"/>
      <c r="C36" s="15"/>
      <c r="D36" s="16"/>
      <c r="E36" s="17"/>
      <c r="F36" s="18"/>
      <c r="G36" s="19"/>
      <c r="H36" s="15"/>
      <c r="I36" s="21">
        <v>1</v>
      </c>
      <c r="J36" s="16"/>
      <c r="K36" s="16"/>
      <c r="L36" s="21"/>
      <c r="M36" s="30" t="e">
        <f t="shared" si="12"/>
        <v>#DIV/0!</v>
      </c>
      <c r="N36" s="23"/>
      <c r="O36" s="30" t="e">
        <f t="shared" si="13"/>
        <v>#DIV/0!</v>
      </c>
      <c r="P36" s="23"/>
      <c r="Q36" s="21" t="e">
        <f t="shared" si="14"/>
        <v>#DIV/0!</v>
      </c>
      <c r="R36" s="19"/>
      <c r="S36" s="15"/>
    </row>
    <row r="37" spans="2:19" ht="29.1" customHeight="1" x14ac:dyDescent="0.4">
      <c r="B37" s="15"/>
      <c r="C37" s="15"/>
      <c r="D37" s="16"/>
      <c r="E37" s="17"/>
      <c r="F37" s="18"/>
      <c r="G37" s="19"/>
      <c r="H37" s="15"/>
      <c r="I37" s="21">
        <v>1</v>
      </c>
      <c r="J37" s="16"/>
      <c r="K37" s="16"/>
      <c r="L37" s="21"/>
      <c r="M37" s="30" t="e">
        <f t="shared" si="12"/>
        <v>#DIV/0!</v>
      </c>
      <c r="N37" s="23"/>
      <c r="O37" s="30" t="e">
        <f t="shared" si="13"/>
        <v>#DIV/0!</v>
      </c>
      <c r="P37" s="23"/>
      <c r="Q37" s="21" t="e">
        <f t="shared" si="14"/>
        <v>#DIV/0!</v>
      </c>
      <c r="R37" s="19"/>
      <c r="S37" s="15"/>
    </row>
    <row r="38" spans="2:19" ht="29.1" customHeight="1" x14ac:dyDescent="0.4">
      <c r="B38" s="15"/>
      <c r="C38" s="15"/>
      <c r="D38" s="16"/>
      <c r="E38" s="17"/>
      <c r="F38" s="18"/>
      <c r="G38" s="19"/>
      <c r="H38" s="15"/>
      <c r="I38" s="21">
        <v>1</v>
      </c>
      <c r="J38" s="16"/>
      <c r="K38" s="16"/>
      <c r="L38" s="21"/>
      <c r="M38" s="30" t="e">
        <f t="shared" si="12"/>
        <v>#DIV/0!</v>
      </c>
      <c r="N38" s="23"/>
      <c r="O38" s="30" t="e">
        <f t="shared" si="13"/>
        <v>#DIV/0!</v>
      </c>
      <c r="P38" s="23"/>
      <c r="Q38" s="21" t="e">
        <f t="shared" si="14"/>
        <v>#DIV/0!</v>
      </c>
      <c r="R38" s="19"/>
      <c r="S38" s="15"/>
    </row>
    <row r="39" spans="2:19" ht="29.1" customHeight="1" x14ac:dyDescent="0.4">
      <c r="B39" s="15"/>
      <c r="C39" s="15"/>
      <c r="D39" s="16"/>
      <c r="E39" s="17"/>
      <c r="F39" s="18"/>
      <c r="G39" s="19"/>
      <c r="H39" s="15"/>
      <c r="I39" s="21">
        <v>1</v>
      </c>
      <c r="J39" s="16"/>
      <c r="K39" s="16"/>
      <c r="L39" s="21"/>
      <c r="M39" s="30" t="e">
        <f t="shared" si="12"/>
        <v>#DIV/0!</v>
      </c>
      <c r="N39" s="23"/>
      <c r="O39" s="30" t="e">
        <f t="shared" si="13"/>
        <v>#DIV/0!</v>
      </c>
      <c r="P39" s="23"/>
      <c r="Q39" s="21" t="e">
        <f t="shared" si="14"/>
        <v>#DIV/0!</v>
      </c>
      <c r="R39" s="19"/>
      <c r="S39" s="15"/>
    </row>
    <row r="40" spans="2:19" ht="29.1" customHeight="1" thickBot="1" x14ac:dyDescent="0.45">
      <c r="B40" s="15"/>
      <c r="C40" s="15"/>
      <c r="D40" s="16"/>
      <c r="E40" s="24"/>
      <c r="F40" s="25"/>
      <c r="G40" s="19"/>
      <c r="H40" s="15"/>
      <c r="I40" s="26">
        <v>1</v>
      </c>
      <c r="J40" s="16"/>
      <c r="K40" s="16"/>
      <c r="L40" s="26"/>
      <c r="M40" s="30" t="e">
        <f t="shared" si="12"/>
        <v>#DIV/0!</v>
      </c>
      <c r="N40" s="23"/>
      <c r="O40" s="30" t="e">
        <f t="shared" si="13"/>
        <v>#DIV/0!</v>
      </c>
      <c r="P40" s="23"/>
      <c r="Q40" s="26" t="e">
        <f t="shared" si="14"/>
        <v>#DIV/0!</v>
      </c>
      <c r="R40" s="19"/>
      <c r="S40" s="15"/>
    </row>
  </sheetData>
  <mergeCells count="6">
    <mergeCell ref="E3:F3"/>
    <mergeCell ref="E16:F16"/>
    <mergeCell ref="B16:C16"/>
    <mergeCell ref="B3:C3"/>
    <mergeCell ref="B29:C29"/>
    <mergeCell ref="E29:F29"/>
  </mergeCells>
  <phoneticPr fontId="1"/>
  <pageMargins left="0.7" right="0.7" top="0.75" bottom="0.75" header="0.3" footer="0.3"/>
  <pageSetup paperSize="9" scale="6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E9A5C-A59C-4AD8-8871-72DAB106D83F}">
  <sheetPr>
    <pageSetUpPr fitToPage="1"/>
  </sheetPr>
  <dimension ref="B1:F25"/>
  <sheetViews>
    <sheetView workbookViewId="0">
      <selection activeCell="G4" sqref="G4"/>
    </sheetView>
  </sheetViews>
  <sheetFormatPr defaultRowHeight="15.75" x14ac:dyDescent="0.4"/>
  <cols>
    <col min="1" max="1" width="1.625" style="1" customWidth="1"/>
    <col min="2" max="2" width="10.625" style="7" customWidth="1"/>
    <col min="3" max="3" width="36.5" style="7" customWidth="1"/>
    <col min="4" max="4" width="9" style="1"/>
    <col min="5" max="5" width="12.875" style="1" customWidth="1"/>
    <col min="6" max="16384" width="9" style="1"/>
  </cols>
  <sheetData>
    <row r="1" spans="2:6" ht="19.5" x14ac:dyDescent="0.4">
      <c r="B1" s="29" t="s">
        <v>22</v>
      </c>
    </row>
    <row r="2" spans="2:6" ht="12.95" customHeight="1" x14ac:dyDescent="0.4"/>
    <row r="3" spans="2:6" ht="36" customHeight="1" x14ac:dyDescent="0.4">
      <c r="B3" s="9" t="s">
        <v>23</v>
      </c>
      <c r="C3" s="2" t="s">
        <v>1</v>
      </c>
      <c r="D3" s="2" t="s">
        <v>0</v>
      </c>
      <c r="E3" s="9" t="s">
        <v>21</v>
      </c>
      <c r="F3" s="2" t="s">
        <v>5</v>
      </c>
    </row>
    <row r="4" spans="2:6" ht="29.1" customHeight="1" x14ac:dyDescent="0.4">
      <c r="B4" s="15">
        <v>1</v>
      </c>
      <c r="C4" s="15" t="s">
        <v>24</v>
      </c>
      <c r="D4" s="15">
        <v>1</v>
      </c>
      <c r="E4" s="15">
        <v>10.4</v>
      </c>
      <c r="F4" s="15" t="s">
        <v>9</v>
      </c>
    </row>
    <row r="5" spans="2:6" ht="29.1" customHeight="1" x14ac:dyDescent="0.4">
      <c r="B5" s="15"/>
      <c r="C5" s="15"/>
      <c r="D5" s="15"/>
      <c r="E5" s="15"/>
      <c r="F5" s="15"/>
    </row>
    <row r="6" spans="2:6" ht="29.1" customHeight="1" x14ac:dyDescent="0.4">
      <c r="B6" s="15"/>
      <c r="C6" s="15"/>
      <c r="D6" s="15"/>
      <c r="E6" s="15"/>
      <c r="F6" s="15"/>
    </row>
    <row r="7" spans="2:6" ht="29.1" customHeight="1" x14ac:dyDescent="0.4">
      <c r="B7" s="15"/>
      <c r="C7" s="15"/>
      <c r="D7" s="15"/>
      <c r="E7" s="15"/>
      <c r="F7" s="15"/>
    </row>
    <row r="8" spans="2:6" ht="29.1" customHeight="1" x14ac:dyDescent="0.4">
      <c r="B8" s="15"/>
      <c r="C8" s="15"/>
      <c r="D8" s="15"/>
      <c r="E8" s="15"/>
      <c r="F8" s="15"/>
    </row>
    <row r="9" spans="2:6" ht="29.1" customHeight="1" x14ac:dyDescent="0.4">
      <c r="B9" s="15"/>
      <c r="C9" s="15"/>
      <c r="D9" s="15"/>
      <c r="E9" s="15"/>
      <c r="F9" s="15"/>
    </row>
    <row r="10" spans="2:6" ht="29.1" customHeight="1" x14ac:dyDescent="0.4">
      <c r="B10" s="15"/>
      <c r="C10" s="15"/>
      <c r="D10" s="15"/>
      <c r="E10" s="15"/>
      <c r="F10" s="15"/>
    </row>
    <row r="11" spans="2:6" ht="29.1" customHeight="1" x14ac:dyDescent="0.4">
      <c r="B11" s="15"/>
      <c r="C11" s="15"/>
      <c r="D11" s="15"/>
      <c r="E11" s="15"/>
      <c r="F11" s="15"/>
    </row>
    <row r="12" spans="2:6" ht="29.1" customHeight="1" x14ac:dyDescent="0.4">
      <c r="B12" s="15"/>
      <c r="C12" s="15"/>
      <c r="D12" s="15"/>
      <c r="E12" s="15"/>
      <c r="F12" s="15"/>
    </row>
    <row r="13" spans="2:6" ht="29.1" customHeight="1" x14ac:dyDescent="0.4">
      <c r="B13" s="15"/>
      <c r="C13" s="15"/>
      <c r="D13" s="15"/>
      <c r="E13" s="15"/>
      <c r="F13" s="15"/>
    </row>
    <row r="14" spans="2:6" ht="29.1" customHeight="1" x14ac:dyDescent="0.4">
      <c r="B14" s="15"/>
      <c r="C14" s="15"/>
      <c r="D14" s="15"/>
      <c r="E14" s="15"/>
      <c r="F14" s="15"/>
    </row>
    <row r="15" spans="2:6" ht="29.1" customHeight="1" x14ac:dyDescent="0.4">
      <c r="B15" s="15"/>
      <c r="C15" s="15"/>
      <c r="D15" s="15"/>
      <c r="E15" s="15"/>
      <c r="F15" s="15"/>
    </row>
    <row r="16" spans="2:6" ht="29.1" customHeight="1" x14ac:dyDescent="0.4">
      <c r="B16" s="15"/>
      <c r="C16" s="15"/>
      <c r="D16" s="15"/>
      <c r="E16" s="15"/>
      <c r="F16" s="15"/>
    </row>
    <row r="17" spans="2:6" ht="29.1" customHeight="1" x14ac:dyDescent="0.4">
      <c r="B17" s="15"/>
      <c r="C17" s="15"/>
      <c r="D17" s="15"/>
      <c r="E17" s="15"/>
      <c r="F17" s="15"/>
    </row>
    <row r="18" spans="2:6" ht="29.1" customHeight="1" x14ac:dyDescent="0.4">
      <c r="B18" s="15"/>
      <c r="C18" s="15"/>
      <c r="D18" s="15"/>
      <c r="E18" s="15"/>
      <c r="F18" s="15"/>
    </row>
    <row r="19" spans="2:6" ht="29.1" customHeight="1" x14ac:dyDescent="0.4">
      <c r="B19" s="15"/>
      <c r="C19" s="15"/>
      <c r="D19" s="15"/>
      <c r="E19" s="15"/>
      <c r="F19" s="15"/>
    </row>
    <row r="20" spans="2:6" ht="29.1" customHeight="1" x14ac:dyDescent="0.4">
      <c r="B20" s="15"/>
      <c r="C20" s="15"/>
      <c r="D20" s="15"/>
      <c r="E20" s="15"/>
      <c r="F20" s="15"/>
    </row>
    <row r="21" spans="2:6" ht="29.1" customHeight="1" x14ac:dyDescent="0.4">
      <c r="B21" s="15"/>
      <c r="C21" s="15"/>
      <c r="D21" s="15"/>
      <c r="E21" s="15"/>
      <c r="F21" s="15"/>
    </row>
    <row r="22" spans="2:6" ht="29.1" customHeight="1" x14ac:dyDescent="0.4">
      <c r="B22" s="15"/>
      <c r="C22" s="15"/>
      <c r="D22" s="15"/>
      <c r="E22" s="15"/>
      <c r="F22" s="15"/>
    </row>
    <row r="23" spans="2:6" ht="29.1" customHeight="1" x14ac:dyDescent="0.4">
      <c r="B23" s="15"/>
      <c r="C23" s="15"/>
      <c r="D23" s="15"/>
      <c r="E23" s="15"/>
      <c r="F23" s="15"/>
    </row>
    <row r="24" spans="2:6" ht="29.1" customHeight="1" x14ac:dyDescent="0.4">
      <c r="B24" s="15"/>
      <c r="C24" s="15"/>
      <c r="D24" s="15"/>
      <c r="E24" s="15"/>
      <c r="F24" s="15"/>
    </row>
    <row r="25" spans="2:6" ht="29.1" customHeight="1" x14ac:dyDescent="0.4">
      <c r="B25" s="15"/>
      <c r="C25" s="15"/>
      <c r="D25" s="15"/>
      <c r="E25" s="15"/>
      <c r="F25" s="15"/>
    </row>
  </sheetData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防火設備閉鎖荷重測定記録表</vt:lpstr>
      <vt:lpstr>防火設備閉鎖時間記録表</vt:lpstr>
      <vt:lpstr>防火設備閉鎖荷重測定記録表!Print_Area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ﾆｼﾀﾞ ｺｳｻｸ</dc:creator>
  <cp:lastModifiedBy>ﾆｼﾀﾞ ｺｳｻｸ</cp:lastModifiedBy>
  <cp:lastPrinted>2022-04-15T00:21:33Z</cp:lastPrinted>
  <dcterms:created xsi:type="dcterms:W3CDTF">2021-01-20T02:47:37Z</dcterms:created>
  <dcterms:modified xsi:type="dcterms:W3CDTF">2023-12-19T01:52:30Z</dcterms:modified>
</cp:coreProperties>
</file>