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74図書貸出状況" sheetId="1" r:id="rId1"/>
  </sheets>
  <definedNames/>
  <calcPr fullCalcOnLoad="1"/>
</workbook>
</file>

<file path=xl/sharedStrings.xml><?xml version="1.0" encoding="utf-8"?>
<sst xmlns="http://schemas.openxmlformats.org/spreadsheetml/2006/main" count="343" uniqueCount="31">
  <si>
    <t>-</t>
  </si>
  <si>
    <t>八日市</t>
  </si>
  <si>
    <t>開館日数</t>
  </si>
  <si>
    <t>本館</t>
  </si>
  <si>
    <t>移動図書館</t>
  </si>
  <si>
    <t>合計</t>
  </si>
  <si>
    <t>貸出冊数</t>
  </si>
  <si>
    <t>貸出者数</t>
  </si>
  <si>
    <t>貸出者数</t>
  </si>
  <si>
    <t>一般</t>
  </si>
  <si>
    <t>児童</t>
  </si>
  <si>
    <t>雑誌</t>
  </si>
  <si>
    <t>ＡＶ</t>
  </si>
  <si>
    <t>小計</t>
  </si>
  <si>
    <t>-</t>
  </si>
  <si>
    <t>平成16年度</t>
  </si>
  <si>
    <t>平成17年度</t>
  </si>
  <si>
    <t>平成18年度</t>
  </si>
  <si>
    <t>平成19年度</t>
  </si>
  <si>
    <t>永源寺</t>
  </si>
  <si>
    <t>五個荘</t>
  </si>
  <si>
    <t>愛東</t>
  </si>
  <si>
    <t>湖東</t>
  </si>
  <si>
    <t>能登川</t>
  </si>
  <si>
    <t>(含、児童)</t>
  </si>
  <si>
    <t>-</t>
  </si>
  <si>
    <t>蒲生</t>
  </si>
  <si>
    <t>資料：市立各図書館</t>
  </si>
  <si>
    <t>７４　図書貸出状況</t>
  </si>
  <si>
    <t>７４　図書貸出状況（つづき）</t>
  </si>
  <si>
    <t>八日市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</si>
</sst>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right" vertical="center"/>
    </xf>
    <xf numFmtId="177" fontId="22" fillId="0" borderId="10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" fontId="22" fillId="0" borderId="12" xfId="0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77" fontId="22" fillId="0" borderId="13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Normal="85" zoomScaleSheetLayoutView="100" zoomScalePageLayoutView="0" workbookViewId="0" topLeftCell="A1">
      <selection activeCell="M49" sqref="M49"/>
    </sheetView>
  </sheetViews>
  <sheetFormatPr defaultColWidth="9.00390625" defaultRowHeight="15" customHeight="1"/>
  <cols>
    <col min="1" max="1" width="11.875" style="11" customWidth="1"/>
    <col min="2" max="2" width="6.375" style="11" customWidth="1"/>
    <col min="3" max="8" width="9.875" style="11" customWidth="1"/>
    <col min="9" max="20" width="10.625" style="11" customWidth="1"/>
    <col min="21" max="16384" width="9.00390625" style="11" customWidth="1"/>
  </cols>
  <sheetData>
    <row r="1" spans="1:20" ht="24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 t="s">
        <v>29</v>
      </c>
      <c r="L1" s="27"/>
      <c r="M1" s="27"/>
      <c r="N1" s="27"/>
      <c r="O1" s="27"/>
      <c r="P1" s="27"/>
      <c r="Q1" s="27"/>
      <c r="R1" s="27"/>
      <c r="S1" s="27"/>
      <c r="T1" s="27"/>
    </row>
    <row r="2" spans="1:11" ht="18" customHeight="1">
      <c r="A2" s="11" t="s">
        <v>1</v>
      </c>
      <c r="K2" s="11" t="s">
        <v>30</v>
      </c>
    </row>
    <row r="3" spans="1:20" ht="15" customHeight="1">
      <c r="A3" s="21"/>
      <c r="B3" s="24" t="s">
        <v>2</v>
      </c>
      <c r="C3" s="21" t="s">
        <v>3</v>
      </c>
      <c r="D3" s="21"/>
      <c r="E3" s="21"/>
      <c r="F3" s="21"/>
      <c r="G3" s="21"/>
      <c r="H3" s="21"/>
      <c r="I3" s="18" t="s">
        <v>4</v>
      </c>
      <c r="J3" s="19"/>
      <c r="K3" s="19" t="s">
        <v>4</v>
      </c>
      <c r="L3" s="19"/>
      <c r="M3" s="19"/>
      <c r="N3" s="20"/>
      <c r="O3" s="21" t="s">
        <v>5</v>
      </c>
      <c r="P3" s="21"/>
      <c r="Q3" s="21"/>
      <c r="R3" s="21"/>
      <c r="S3" s="21"/>
      <c r="T3" s="21"/>
    </row>
    <row r="4" spans="1:20" ht="15" customHeight="1">
      <c r="A4" s="21"/>
      <c r="B4" s="25"/>
      <c r="C4" s="21" t="s">
        <v>6</v>
      </c>
      <c r="D4" s="21"/>
      <c r="E4" s="21"/>
      <c r="F4" s="21"/>
      <c r="G4" s="21"/>
      <c r="H4" s="22" t="s">
        <v>7</v>
      </c>
      <c r="I4" s="18" t="s">
        <v>6</v>
      </c>
      <c r="J4" s="19"/>
      <c r="K4" s="19" t="s">
        <v>6</v>
      </c>
      <c r="L4" s="19"/>
      <c r="M4" s="20"/>
      <c r="N4" s="22" t="s">
        <v>8</v>
      </c>
      <c r="O4" s="21" t="s">
        <v>6</v>
      </c>
      <c r="P4" s="21"/>
      <c r="Q4" s="21"/>
      <c r="R4" s="21"/>
      <c r="S4" s="21"/>
      <c r="T4" s="22" t="s">
        <v>8</v>
      </c>
    </row>
    <row r="5" spans="1:20" ht="15" customHeight="1">
      <c r="A5" s="21"/>
      <c r="B5" s="26"/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23"/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23"/>
      <c r="O5" s="1" t="s">
        <v>9</v>
      </c>
      <c r="P5" s="1" t="s">
        <v>10</v>
      </c>
      <c r="Q5" s="1" t="s">
        <v>11</v>
      </c>
      <c r="R5" s="1" t="s">
        <v>12</v>
      </c>
      <c r="S5" s="1" t="s">
        <v>5</v>
      </c>
      <c r="T5" s="23"/>
    </row>
    <row r="6" spans="1:26" ht="15" customHeight="1">
      <c r="A6" s="1" t="s">
        <v>15</v>
      </c>
      <c r="B6" s="2">
        <v>240</v>
      </c>
      <c r="C6" s="2">
        <v>237685</v>
      </c>
      <c r="D6" s="2">
        <v>118960</v>
      </c>
      <c r="E6" s="2">
        <v>53759</v>
      </c>
      <c r="F6" s="2">
        <v>8</v>
      </c>
      <c r="G6" s="2">
        <f>SUM(C6:F6)</f>
        <v>410412</v>
      </c>
      <c r="H6" s="2">
        <v>84761</v>
      </c>
      <c r="I6" s="2">
        <v>2556</v>
      </c>
      <c r="J6" s="2">
        <v>26088</v>
      </c>
      <c r="K6" s="2">
        <v>136</v>
      </c>
      <c r="L6" s="3" t="s">
        <v>14</v>
      </c>
      <c r="M6" s="2">
        <f>SUM(I6:K6)</f>
        <v>28780</v>
      </c>
      <c r="N6" s="2">
        <v>11070</v>
      </c>
      <c r="O6" s="2">
        <v>240216</v>
      </c>
      <c r="P6" s="2">
        <v>145048</v>
      </c>
      <c r="Q6" s="2">
        <v>53895</v>
      </c>
      <c r="R6" s="2">
        <v>33</v>
      </c>
      <c r="S6" s="2">
        <f>SUM(O6:R6)</f>
        <v>439192</v>
      </c>
      <c r="T6" s="2">
        <v>95831</v>
      </c>
      <c r="U6" s="12"/>
      <c r="V6" s="12"/>
      <c r="W6" s="12"/>
      <c r="X6" s="12"/>
      <c r="Y6" s="12"/>
      <c r="Z6" s="12"/>
    </row>
    <row r="7" spans="1:26" ht="15" customHeight="1">
      <c r="A7" s="1" t="s">
        <v>16</v>
      </c>
      <c r="B7" s="2">
        <v>236</v>
      </c>
      <c r="C7" s="2">
        <f>+O7-I7</f>
        <v>250484</v>
      </c>
      <c r="D7" s="2">
        <f>+P7-J7</f>
        <v>120735</v>
      </c>
      <c r="E7" s="2">
        <f>+Q7-K7</f>
        <v>50624</v>
      </c>
      <c r="F7" s="2">
        <f>+R7-L7</f>
        <v>122</v>
      </c>
      <c r="G7" s="2">
        <f>SUM(C7:F7)</f>
        <v>421965</v>
      </c>
      <c r="H7" s="2">
        <f>+T7-N7</f>
        <v>87134</v>
      </c>
      <c r="I7" s="2">
        <v>1660</v>
      </c>
      <c r="J7" s="2">
        <v>27891</v>
      </c>
      <c r="K7" s="2">
        <v>51</v>
      </c>
      <c r="L7" s="2">
        <v>2</v>
      </c>
      <c r="M7" s="2">
        <f>SUM(I7:L7)</f>
        <v>29604</v>
      </c>
      <c r="N7" s="2">
        <v>11978</v>
      </c>
      <c r="O7" s="2">
        <v>252144</v>
      </c>
      <c r="P7" s="2">
        <v>148626</v>
      </c>
      <c r="Q7" s="2">
        <v>50675</v>
      </c>
      <c r="R7" s="2">
        <v>124</v>
      </c>
      <c r="S7" s="2">
        <f>SUM(O7:R7)</f>
        <v>451569</v>
      </c>
      <c r="T7" s="2">
        <v>99112</v>
      </c>
      <c r="U7" s="12"/>
      <c r="V7" s="12"/>
      <c r="W7" s="12"/>
      <c r="X7" s="12"/>
      <c r="Y7" s="12"/>
      <c r="Z7" s="12"/>
    </row>
    <row r="8" spans="1:26" ht="15" customHeight="1">
      <c r="A8" s="1" t="s">
        <v>17</v>
      </c>
      <c r="B8" s="2">
        <v>284</v>
      </c>
      <c r="C8" s="2">
        <v>260374</v>
      </c>
      <c r="D8" s="2">
        <v>115393</v>
      </c>
      <c r="E8" s="2">
        <v>48901</v>
      </c>
      <c r="F8" s="2">
        <v>223</v>
      </c>
      <c r="G8" s="2">
        <f>SUM(C8:F8)</f>
        <v>424891</v>
      </c>
      <c r="H8" s="2">
        <v>88271</v>
      </c>
      <c r="I8" s="2">
        <v>2023</v>
      </c>
      <c r="J8" s="2">
        <v>27175</v>
      </c>
      <c r="K8" s="2">
        <v>31</v>
      </c>
      <c r="L8" s="2">
        <v>0</v>
      </c>
      <c r="M8" s="2">
        <f>SUM(I8:K8)</f>
        <v>29229</v>
      </c>
      <c r="N8" s="2">
        <v>12044</v>
      </c>
      <c r="O8" s="2">
        <v>262397</v>
      </c>
      <c r="P8" s="2">
        <v>142568</v>
      </c>
      <c r="Q8" s="2">
        <v>48932</v>
      </c>
      <c r="R8" s="2">
        <v>223</v>
      </c>
      <c r="S8" s="2">
        <f>SUM(O8:R8)</f>
        <v>454120</v>
      </c>
      <c r="T8" s="2">
        <v>100315</v>
      </c>
      <c r="U8" s="12"/>
      <c r="V8" s="12"/>
      <c r="W8" s="12"/>
      <c r="X8" s="12"/>
      <c r="Y8" s="12"/>
      <c r="Z8" s="12"/>
    </row>
    <row r="9" spans="1:26" s="10" customFormat="1" ht="15" customHeight="1">
      <c r="A9" s="1" t="s">
        <v>18</v>
      </c>
      <c r="B9" s="2">
        <v>285</v>
      </c>
      <c r="C9" s="2">
        <v>262072</v>
      </c>
      <c r="D9" s="2">
        <v>116963</v>
      </c>
      <c r="E9" s="2">
        <v>47498</v>
      </c>
      <c r="F9" s="2">
        <v>886</v>
      </c>
      <c r="G9" s="2">
        <f>SUM(C9:F9)</f>
        <v>427419</v>
      </c>
      <c r="H9" s="2">
        <v>87399</v>
      </c>
      <c r="I9" s="2">
        <v>1810</v>
      </c>
      <c r="J9" s="2">
        <v>24632</v>
      </c>
      <c r="K9" s="2">
        <v>27</v>
      </c>
      <c r="L9" s="2">
        <v>3</v>
      </c>
      <c r="M9" s="2">
        <f>SUM(I9:L9)</f>
        <v>26472</v>
      </c>
      <c r="N9" s="2">
        <v>10718</v>
      </c>
      <c r="O9" s="2">
        <f>SUM(C9+I9)</f>
        <v>263882</v>
      </c>
      <c r="P9" s="2">
        <f>SUM(D9+J9)</f>
        <v>141595</v>
      </c>
      <c r="Q9" s="2">
        <f>SUM(E9+K9)</f>
        <v>47525</v>
      </c>
      <c r="R9" s="2">
        <f>SUM(F9+L9)</f>
        <v>889</v>
      </c>
      <c r="S9" s="2">
        <f>SUM(O9:R9)</f>
        <v>453891</v>
      </c>
      <c r="T9" s="2">
        <f>SUM(H9+N9)</f>
        <v>98117</v>
      </c>
      <c r="U9" s="11"/>
      <c r="V9" s="11"/>
      <c r="W9" s="11"/>
      <c r="X9" s="11"/>
      <c r="Y9" s="11"/>
      <c r="Z9" s="11"/>
    </row>
    <row r="10" spans="1:11" ht="18" customHeight="1">
      <c r="A10" s="11" t="s">
        <v>19</v>
      </c>
      <c r="K10" s="11" t="s">
        <v>19</v>
      </c>
    </row>
    <row r="11" spans="1:20" ht="15" customHeight="1">
      <c r="A11" s="21"/>
      <c r="B11" s="24" t="s">
        <v>2</v>
      </c>
      <c r="C11" s="21" t="s">
        <v>3</v>
      </c>
      <c r="D11" s="21"/>
      <c r="E11" s="21"/>
      <c r="F11" s="21"/>
      <c r="G11" s="21"/>
      <c r="H11" s="21"/>
      <c r="I11" s="18" t="s">
        <v>4</v>
      </c>
      <c r="J11" s="19"/>
      <c r="K11" s="19" t="s">
        <v>4</v>
      </c>
      <c r="L11" s="19"/>
      <c r="M11" s="19"/>
      <c r="N11" s="20"/>
      <c r="O11" s="21" t="s">
        <v>5</v>
      </c>
      <c r="P11" s="21"/>
      <c r="Q11" s="21"/>
      <c r="R11" s="21"/>
      <c r="S11" s="21"/>
      <c r="T11" s="21"/>
    </row>
    <row r="12" spans="1:20" ht="15" customHeight="1">
      <c r="A12" s="21"/>
      <c r="B12" s="25"/>
      <c r="C12" s="21" t="s">
        <v>6</v>
      </c>
      <c r="D12" s="21"/>
      <c r="E12" s="21"/>
      <c r="F12" s="21"/>
      <c r="G12" s="21"/>
      <c r="H12" s="22" t="s">
        <v>7</v>
      </c>
      <c r="I12" s="18" t="s">
        <v>6</v>
      </c>
      <c r="J12" s="19"/>
      <c r="K12" s="19" t="s">
        <v>6</v>
      </c>
      <c r="L12" s="19"/>
      <c r="M12" s="20"/>
      <c r="N12" s="22" t="s">
        <v>8</v>
      </c>
      <c r="O12" s="21" t="s">
        <v>6</v>
      </c>
      <c r="P12" s="21"/>
      <c r="Q12" s="21"/>
      <c r="R12" s="21"/>
      <c r="S12" s="21"/>
      <c r="T12" s="22" t="s">
        <v>8</v>
      </c>
    </row>
    <row r="13" spans="1:20" ht="15" customHeight="1">
      <c r="A13" s="21"/>
      <c r="B13" s="26"/>
      <c r="C13" s="1" t="s">
        <v>9</v>
      </c>
      <c r="D13" s="1" t="s">
        <v>10</v>
      </c>
      <c r="E13" s="1" t="s">
        <v>11</v>
      </c>
      <c r="F13" s="1" t="s">
        <v>12</v>
      </c>
      <c r="G13" s="1" t="s">
        <v>13</v>
      </c>
      <c r="H13" s="23"/>
      <c r="I13" s="1" t="s">
        <v>9</v>
      </c>
      <c r="J13" s="1" t="s">
        <v>10</v>
      </c>
      <c r="K13" s="1" t="s">
        <v>11</v>
      </c>
      <c r="L13" s="1" t="s">
        <v>12</v>
      </c>
      <c r="M13" s="1" t="s">
        <v>13</v>
      </c>
      <c r="N13" s="23"/>
      <c r="O13" s="1" t="s">
        <v>9</v>
      </c>
      <c r="P13" s="1" t="s">
        <v>10</v>
      </c>
      <c r="Q13" s="1" t="s">
        <v>11</v>
      </c>
      <c r="R13" s="1" t="s">
        <v>12</v>
      </c>
      <c r="S13" s="1" t="s">
        <v>5</v>
      </c>
      <c r="T13" s="23"/>
    </row>
    <row r="14" spans="1:30" ht="15" customHeight="1">
      <c r="A14" s="1" t="s">
        <v>15</v>
      </c>
      <c r="B14" s="2">
        <v>238</v>
      </c>
      <c r="C14" s="2">
        <v>36261</v>
      </c>
      <c r="D14" s="2">
        <v>30774</v>
      </c>
      <c r="E14" s="2">
        <v>4732</v>
      </c>
      <c r="F14" s="2">
        <v>4087</v>
      </c>
      <c r="G14" s="2">
        <f>SUM(C14:F14)</f>
        <v>75854</v>
      </c>
      <c r="H14" s="2">
        <v>14979</v>
      </c>
      <c r="I14" s="4">
        <v>2513</v>
      </c>
      <c r="J14" s="4">
        <v>5978</v>
      </c>
      <c r="K14" s="4">
        <v>116</v>
      </c>
      <c r="L14" s="4">
        <v>5</v>
      </c>
      <c r="M14" s="2">
        <f>SUM(I14:L14)</f>
        <v>8612</v>
      </c>
      <c r="N14" s="4">
        <v>3125</v>
      </c>
      <c r="O14" s="4">
        <f>C14+I14</f>
        <v>38774</v>
      </c>
      <c r="P14" s="4">
        <f>D14+J14</f>
        <v>36752</v>
      </c>
      <c r="Q14" s="4">
        <f>E14+K14</f>
        <v>4848</v>
      </c>
      <c r="R14" s="4">
        <f>F14+L14</f>
        <v>4092</v>
      </c>
      <c r="S14" s="4">
        <f>G14+M14</f>
        <v>84466</v>
      </c>
      <c r="T14" s="4">
        <f>N14+H14</f>
        <v>18104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5" customHeight="1">
      <c r="A15" s="1" t="s">
        <v>16</v>
      </c>
      <c r="B15" s="2">
        <v>236</v>
      </c>
      <c r="C15" s="2">
        <v>37834</v>
      </c>
      <c r="D15" s="2">
        <v>33984</v>
      </c>
      <c r="E15" s="2">
        <v>4938</v>
      </c>
      <c r="F15" s="2">
        <v>3536</v>
      </c>
      <c r="G15" s="2">
        <f>SUM(C15:F15)</f>
        <v>80292</v>
      </c>
      <c r="H15" s="2">
        <v>17031</v>
      </c>
      <c r="I15" s="2">
        <v>2440</v>
      </c>
      <c r="J15" s="2">
        <v>4614</v>
      </c>
      <c r="K15" s="2">
        <v>93</v>
      </c>
      <c r="L15" s="2">
        <v>0</v>
      </c>
      <c r="M15" s="2">
        <f>SUM(I15:L15)</f>
        <v>7147</v>
      </c>
      <c r="N15" s="2">
        <v>2814</v>
      </c>
      <c r="O15" s="2">
        <v>40273</v>
      </c>
      <c r="P15" s="2">
        <v>38598</v>
      </c>
      <c r="Q15" s="2">
        <v>5031</v>
      </c>
      <c r="R15" s="2">
        <v>3537</v>
      </c>
      <c r="S15" s="2">
        <f>SUM(O15:R15)</f>
        <v>87439</v>
      </c>
      <c r="T15" s="2">
        <v>19845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5" customHeight="1">
      <c r="A16" s="1" t="s">
        <v>17</v>
      </c>
      <c r="B16" s="2">
        <v>236</v>
      </c>
      <c r="C16" s="2">
        <f>+O16-I16</f>
        <v>43081</v>
      </c>
      <c r="D16" s="2">
        <f>+P16-J16</f>
        <v>31741</v>
      </c>
      <c r="E16" s="2">
        <f>+Q16-K16</f>
        <v>5957</v>
      </c>
      <c r="F16" s="2">
        <f>+R16-L16</f>
        <v>3933</v>
      </c>
      <c r="G16" s="2">
        <f>SUM(C16:F16)</f>
        <v>84712</v>
      </c>
      <c r="H16" s="2">
        <v>14872</v>
      </c>
      <c r="I16" s="2">
        <v>2363</v>
      </c>
      <c r="J16" s="2">
        <v>5159</v>
      </c>
      <c r="K16" s="2">
        <v>157</v>
      </c>
      <c r="L16" s="2">
        <v>0</v>
      </c>
      <c r="M16" s="2">
        <f>SUM(I16:L16)</f>
        <v>7679</v>
      </c>
      <c r="N16" s="2">
        <v>2850</v>
      </c>
      <c r="O16" s="2">
        <v>45444</v>
      </c>
      <c r="P16" s="2">
        <v>36900</v>
      </c>
      <c r="Q16" s="2">
        <v>6114</v>
      </c>
      <c r="R16" s="2">
        <v>3933</v>
      </c>
      <c r="S16" s="2">
        <f>SUM(O16:R16)</f>
        <v>92391</v>
      </c>
      <c r="T16" s="2">
        <v>17722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10" customFormat="1" ht="15" customHeight="1">
      <c r="A17" s="1" t="s">
        <v>18</v>
      </c>
      <c r="B17" s="2">
        <v>235</v>
      </c>
      <c r="C17" s="2">
        <v>41788</v>
      </c>
      <c r="D17" s="2">
        <v>30370</v>
      </c>
      <c r="E17" s="2">
        <v>5614</v>
      </c>
      <c r="F17" s="2">
        <v>4300</v>
      </c>
      <c r="G17" s="2">
        <f>SUM(C17:F17)</f>
        <v>82072</v>
      </c>
      <c r="H17" s="2">
        <v>14223</v>
      </c>
      <c r="I17" s="2">
        <v>2068</v>
      </c>
      <c r="J17" s="2">
        <v>4888</v>
      </c>
      <c r="K17" s="2">
        <v>175</v>
      </c>
      <c r="L17" s="2">
        <v>0</v>
      </c>
      <c r="M17" s="2">
        <f>SUM(I17:L17)</f>
        <v>7131</v>
      </c>
      <c r="N17" s="2">
        <v>2767</v>
      </c>
      <c r="O17" s="2">
        <f>SUM(C17+I17)</f>
        <v>43856</v>
      </c>
      <c r="P17" s="2">
        <f>SUM(D17+J17)</f>
        <v>35258</v>
      </c>
      <c r="Q17" s="2">
        <f>SUM(E17+K17)</f>
        <v>5789</v>
      </c>
      <c r="R17" s="2">
        <f>SUM(F17+L17)</f>
        <v>4300</v>
      </c>
      <c r="S17" s="2">
        <f>SUM(O17:R17)</f>
        <v>89203</v>
      </c>
      <c r="T17" s="2">
        <f>SUM(H17+N17)</f>
        <v>16990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11" ht="18" customHeight="1">
      <c r="A18" s="11" t="s">
        <v>20</v>
      </c>
      <c r="K18" s="11" t="s">
        <v>20</v>
      </c>
    </row>
    <row r="19" spans="1:20" ht="15" customHeight="1">
      <c r="A19" s="21"/>
      <c r="B19" s="24" t="s">
        <v>2</v>
      </c>
      <c r="C19" s="21" t="s">
        <v>3</v>
      </c>
      <c r="D19" s="21"/>
      <c r="E19" s="21"/>
      <c r="F19" s="21"/>
      <c r="G19" s="21"/>
      <c r="H19" s="21"/>
      <c r="I19" s="18" t="s">
        <v>4</v>
      </c>
      <c r="J19" s="19"/>
      <c r="K19" s="19" t="s">
        <v>4</v>
      </c>
      <c r="L19" s="19"/>
      <c r="M19" s="19"/>
      <c r="N19" s="20"/>
      <c r="O19" s="21" t="s">
        <v>5</v>
      </c>
      <c r="P19" s="21"/>
      <c r="Q19" s="21"/>
      <c r="R19" s="21"/>
      <c r="S19" s="21"/>
      <c r="T19" s="21"/>
    </row>
    <row r="20" spans="1:20" ht="15" customHeight="1">
      <c r="A20" s="21"/>
      <c r="B20" s="25"/>
      <c r="C20" s="21" t="s">
        <v>6</v>
      </c>
      <c r="D20" s="21"/>
      <c r="E20" s="21"/>
      <c r="F20" s="21"/>
      <c r="G20" s="21"/>
      <c r="H20" s="22" t="s">
        <v>7</v>
      </c>
      <c r="I20" s="18" t="s">
        <v>6</v>
      </c>
      <c r="J20" s="19"/>
      <c r="K20" s="19" t="s">
        <v>6</v>
      </c>
      <c r="L20" s="19"/>
      <c r="M20" s="20"/>
      <c r="N20" s="22" t="s">
        <v>8</v>
      </c>
      <c r="O20" s="21" t="s">
        <v>6</v>
      </c>
      <c r="P20" s="21"/>
      <c r="Q20" s="21"/>
      <c r="R20" s="21"/>
      <c r="S20" s="21"/>
      <c r="T20" s="22" t="s">
        <v>8</v>
      </c>
    </row>
    <row r="21" spans="1:20" ht="15" customHeight="1">
      <c r="A21" s="21"/>
      <c r="B21" s="26"/>
      <c r="C21" s="1" t="s">
        <v>9</v>
      </c>
      <c r="D21" s="1" t="s">
        <v>10</v>
      </c>
      <c r="E21" s="1" t="s">
        <v>11</v>
      </c>
      <c r="F21" s="1" t="s">
        <v>12</v>
      </c>
      <c r="G21" s="1" t="s">
        <v>13</v>
      </c>
      <c r="H21" s="23"/>
      <c r="I21" s="1" t="s">
        <v>9</v>
      </c>
      <c r="J21" s="1" t="s">
        <v>10</v>
      </c>
      <c r="K21" s="1" t="s">
        <v>11</v>
      </c>
      <c r="L21" s="1" t="s">
        <v>12</v>
      </c>
      <c r="M21" s="1" t="s">
        <v>13</v>
      </c>
      <c r="N21" s="23"/>
      <c r="O21" s="1" t="s">
        <v>9</v>
      </c>
      <c r="P21" s="1" t="s">
        <v>10</v>
      </c>
      <c r="Q21" s="1" t="s">
        <v>11</v>
      </c>
      <c r="R21" s="1" t="s">
        <v>12</v>
      </c>
      <c r="S21" s="1" t="s">
        <v>5</v>
      </c>
      <c r="T21" s="23"/>
    </row>
    <row r="22" spans="1:24" ht="15" customHeight="1">
      <c r="A22" s="1" t="s">
        <v>15</v>
      </c>
      <c r="B22" s="2">
        <v>235</v>
      </c>
      <c r="C22" s="2">
        <v>66112</v>
      </c>
      <c r="D22" s="2">
        <v>59791</v>
      </c>
      <c r="E22" s="2">
        <v>7677</v>
      </c>
      <c r="F22" s="2">
        <v>19780</v>
      </c>
      <c r="G22" s="2">
        <v>153360</v>
      </c>
      <c r="H22" s="2">
        <v>39868</v>
      </c>
      <c r="I22" s="3" t="s">
        <v>14</v>
      </c>
      <c r="J22" s="3" t="s">
        <v>14</v>
      </c>
      <c r="K22" s="3" t="s">
        <v>14</v>
      </c>
      <c r="L22" s="3" t="s">
        <v>14</v>
      </c>
      <c r="M22" s="3" t="s">
        <v>14</v>
      </c>
      <c r="N22" s="3" t="s">
        <v>14</v>
      </c>
      <c r="O22" s="2">
        <v>66112</v>
      </c>
      <c r="P22" s="2">
        <v>59791</v>
      </c>
      <c r="Q22" s="2">
        <v>7677</v>
      </c>
      <c r="R22" s="2">
        <v>19780</v>
      </c>
      <c r="S22" s="2">
        <v>153360</v>
      </c>
      <c r="T22" s="2">
        <v>39868</v>
      </c>
      <c r="U22" s="12"/>
      <c r="V22" s="12"/>
      <c r="W22" s="12"/>
      <c r="X22" s="12"/>
    </row>
    <row r="23" spans="1:24" ht="15" customHeight="1">
      <c r="A23" s="1" t="s">
        <v>16</v>
      </c>
      <c r="B23" s="2">
        <v>236</v>
      </c>
      <c r="C23" s="2">
        <v>51540</v>
      </c>
      <c r="D23" s="2">
        <v>47912</v>
      </c>
      <c r="E23" s="2">
        <v>6138</v>
      </c>
      <c r="F23" s="2">
        <v>12785</v>
      </c>
      <c r="G23" s="2">
        <f>SUM(C23:F23)</f>
        <v>118375</v>
      </c>
      <c r="H23" s="2">
        <v>25700</v>
      </c>
      <c r="I23" s="3" t="s">
        <v>0</v>
      </c>
      <c r="J23" s="3" t="s">
        <v>0</v>
      </c>
      <c r="K23" s="3" t="s">
        <v>0</v>
      </c>
      <c r="L23" s="3" t="s">
        <v>0</v>
      </c>
      <c r="M23" s="3" t="s">
        <v>0</v>
      </c>
      <c r="N23" s="3" t="s">
        <v>0</v>
      </c>
      <c r="O23" s="2">
        <v>51540</v>
      </c>
      <c r="P23" s="2">
        <v>47912</v>
      </c>
      <c r="Q23" s="2">
        <v>6138</v>
      </c>
      <c r="R23" s="2">
        <v>12785</v>
      </c>
      <c r="S23" s="2">
        <f>SUM(O23:R23)</f>
        <v>118375</v>
      </c>
      <c r="T23" s="2">
        <v>25700</v>
      </c>
      <c r="U23" s="12"/>
      <c r="V23" s="12"/>
      <c r="W23" s="12"/>
      <c r="X23" s="12"/>
    </row>
    <row r="24" spans="1:24" ht="15" customHeight="1">
      <c r="A24" s="1" t="s">
        <v>17</v>
      </c>
      <c r="B24" s="2">
        <v>237</v>
      </c>
      <c r="C24" s="2">
        <v>50494</v>
      </c>
      <c r="D24" s="2">
        <v>40433</v>
      </c>
      <c r="E24" s="2">
        <v>5680</v>
      </c>
      <c r="F24" s="2">
        <v>8664</v>
      </c>
      <c r="G24" s="2">
        <f>SUM(C24:F24)</f>
        <v>105271</v>
      </c>
      <c r="H24" s="2">
        <v>23741</v>
      </c>
      <c r="I24" s="3" t="s">
        <v>0</v>
      </c>
      <c r="J24" s="3" t="s">
        <v>0</v>
      </c>
      <c r="K24" s="3" t="s">
        <v>0</v>
      </c>
      <c r="L24" s="3" t="s">
        <v>0</v>
      </c>
      <c r="M24" s="3" t="s">
        <v>0</v>
      </c>
      <c r="N24" s="3" t="s">
        <v>0</v>
      </c>
      <c r="O24" s="2">
        <v>50494</v>
      </c>
      <c r="P24" s="2">
        <v>40433</v>
      </c>
      <c r="Q24" s="2">
        <v>5680</v>
      </c>
      <c r="R24" s="2">
        <v>8664</v>
      </c>
      <c r="S24" s="2">
        <v>105271</v>
      </c>
      <c r="T24" s="2">
        <v>23741</v>
      </c>
      <c r="U24" s="12"/>
      <c r="V24" s="12"/>
      <c r="W24" s="12"/>
      <c r="X24" s="12"/>
    </row>
    <row r="25" spans="1:25" s="10" customFormat="1" ht="15" customHeight="1">
      <c r="A25" s="1" t="s">
        <v>18</v>
      </c>
      <c r="B25" s="2">
        <v>237</v>
      </c>
      <c r="C25" s="2">
        <v>49919</v>
      </c>
      <c r="D25" s="2">
        <v>37365</v>
      </c>
      <c r="E25" s="2">
        <v>5316</v>
      </c>
      <c r="F25" s="2">
        <v>7305</v>
      </c>
      <c r="G25" s="2">
        <f>SUM(C25:F25)</f>
        <v>99905</v>
      </c>
      <c r="H25" s="2">
        <v>23176</v>
      </c>
      <c r="I25" s="3" t="s">
        <v>0</v>
      </c>
      <c r="J25" s="3" t="s">
        <v>0</v>
      </c>
      <c r="K25" s="3" t="s">
        <v>0</v>
      </c>
      <c r="L25" s="3" t="s">
        <v>0</v>
      </c>
      <c r="M25" s="3" t="s">
        <v>0</v>
      </c>
      <c r="N25" s="3" t="s">
        <v>0</v>
      </c>
      <c r="O25" s="2">
        <v>49919</v>
      </c>
      <c r="P25" s="2">
        <v>37365</v>
      </c>
      <c r="Q25" s="2">
        <v>5316</v>
      </c>
      <c r="R25" s="2">
        <v>7305</v>
      </c>
      <c r="S25" s="2">
        <v>99905</v>
      </c>
      <c r="T25" s="2">
        <v>23176</v>
      </c>
      <c r="U25" s="11"/>
      <c r="V25" s="11"/>
      <c r="W25" s="11"/>
      <c r="X25" s="11"/>
      <c r="Y25" s="11"/>
    </row>
    <row r="26" spans="1:11" ht="18" customHeight="1">
      <c r="A26" s="11" t="s">
        <v>21</v>
      </c>
      <c r="K26" s="11" t="s">
        <v>21</v>
      </c>
    </row>
    <row r="27" spans="1:20" ht="15" customHeight="1">
      <c r="A27" s="21"/>
      <c r="B27" s="24" t="s">
        <v>2</v>
      </c>
      <c r="C27" s="21" t="s">
        <v>3</v>
      </c>
      <c r="D27" s="21"/>
      <c r="E27" s="21"/>
      <c r="F27" s="21"/>
      <c r="G27" s="21"/>
      <c r="H27" s="21"/>
      <c r="I27" s="18" t="s">
        <v>4</v>
      </c>
      <c r="J27" s="19"/>
      <c r="K27" s="19" t="s">
        <v>4</v>
      </c>
      <c r="L27" s="19"/>
      <c r="M27" s="19"/>
      <c r="N27" s="20"/>
      <c r="O27" s="21" t="s">
        <v>5</v>
      </c>
      <c r="P27" s="21"/>
      <c r="Q27" s="21"/>
      <c r="R27" s="21"/>
      <c r="S27" s="21"/>
      <c r="T27" s="21"/>
    </row>
    <row r="28" spans="1:20" ht="15" customHeight="1">
      <c r="A28" s="21"/>
      <c r="B28" s="25"/>
      <c r="C28" s="21" t="s">
        <v>6</v>
      </c>
      <c r="D28" s="21"/>
      <c r="E28" s="21"/>
      <c r="F28" s="21"/>
      <c r="G28" s="21"/>
      <c r="H28" s="22" t="s">
        <v>7</v>
      </c>
      <c r="I28" s="18" t="s">
        <v>6</v>
      </c>
      <c r="J28" s="19"/>
      <c r="K28" s="19" t="s">
        <v>6</v>
      </c>
      <c r="L28" s="19"/>
      <c r="M28" s="20"/>
      <c r="N28" s="22" t="s">
        <v>8</v>
      </c>
      <c r="O28" s="21" t="s">
        <v>6</v>
      </c>
      <c r="P28" s="21"/>
      <c r="Q28" s="21"/>
      <c r="R28" s="21"/>
      <c r="S28" s="21"/>
      <c r="T28" s="22" t="s">
        <v>8</v>
      </c>
    </row>
    <row r="29" spans="1:20" ht="15" customHeight="1">
      <c r="A29" s="21"/>
      <c r="B29" s="26"/>
      <c r="C29" s="1" t="s">
        <v>9</v>
      </c>
      <c r="D29" s="1" t="s">
        <v>10</v>
      </c>
      <c r="E29" s="1" t="s">
        <v>11</v>
      </c>
      <c r="F29" s="1" t="s">
        <v>12</v>
      </c>
      <c r="G29" s="1" t="s">
        <v>13</v>
      </c>
      <c r="H29" s="23"/>
      <c r="I29" s="1" t="s">
        <v>9</v>
      </c>
      <c r="J29" s="1" t="s">
        <v>10</v>
      </c>
      <c r="K29" s="1" t="s">
        <v>11</v>
      </c>
      <c r="L29" s="1" t="s">
        <v>12</v>
      </c>
      <c r="M29" s="1" t="s">
        <v>13</v>
      </c>
      <c r="N29" s="23"/>
      <c r="O29" s="1" t="s">
        <v>9</v>
      </c>
      <c r="P29" s="1" t="s">
        <v>10</v>
      </c>
      <c r="Q29" s="1" t="s">
        <v>11</v>
      </c>
      <c r="R29" s="1" t="s">
        <v>12</v>
      </c>
      <c r="S29" s="1" t="s">
        <v>5</v>
      </c>
      <c r="T29" s="23"/>
    </row>
    <row r="30" spans="1:25" s="7" customFormat="1" ht="15" customHeight="1">
      <c r="A30" s="1" t="s">
        <v>15</v>
      </c>
      <c r="B30" s="4">
        <v>291</v>
      </c>
      <c r="C30" s="4">
        <v>7692</v>
      </c>
      <c r="D30" s="4">
        <v>5700</v>
      </c>
      <c r="E30" s="4">
        <v>1101</v>
      </c>
      <c r="F30" s="4">
        <v>1444</v>
      </c>
      <c r="G30" s="4">
        <v>15937</v>
      </c>
      <c r="H30" s="4">
        <v>4305</v>
      </c>
      <c r="I30" s="4">
        <v>60</v>
      </c>
      <c r="J30" s="4">
        <v>58</v>
      </c>
      <c r="K30" s="4">
        <v>0</v>
      </c>
      <c r="L30" s="4">
        <v>0</v>
      </c>
      <c r="M30" s="4">
        <v>118</v>
      </c>
      <c r="N30" s="4">
        <v>46</v>
      </c>
      <c r="O30" s="4">
        <v>7752</v>
      </c>
      <c r="P30" s="4">
        <v>5758</v>
      </c>
      <c r="Q30" s="4">
        <v>1101</v>
      </c>
      <c r="R30" s="4">
        <v>1444</v>
      </c>
      <c r="S30" s="4">
        <v>16055</v>
      </c>
      <c r="T30" s="4">
        <v>4351</v>
      </c>
      <c r="U30" s="13"/>
      <c r="V30" s="13"/>
      <c r="W30" s="13"/>
      <c r="X30" s="13"/>
      <c r="Y30" s="13"/>
    </row>
    <row r="31" spans="1:25" ht="15" customHeight="1">
      <c r="A31" s="1" t="s">
        <v>16</v>
      </c>
      <c r="B31" s="2">
        <v>231</v>
      </c>
      <c r="C31" s="2">
        <v>7478</v>
      </c>
      <c r="D31" s="2">
        <v>8297</v>
      </c>
      <c r="E31" s="2">
        <v>1526</v>
      </c>
      <c r="F31" s="2">
        <v>1703</v>
      </c>
      <c r="G31" s="2">
        <f>SUM(C31:F31)</f>
        <v>19004</v>
      </c>
      <c r="H31" s="2">
        <v>4325</v>
      </c>
      <c r="I31" s="3" t="s">
        <v>0</v>
      </c>
      <c r="J31" s="3" t="s">
        <v>0</v>
      </c>
      <c r="K31" s="3" t="s">
        <v>0</v>
      </c>
      <c r="L31" s="3" t="s">
        <v>0</v>
      </c>
      <c r="M31" s="3" t="s">
        <v>0</v>
      </c>
      <c r="N31" s="3" t="s">
        <v>0</v>
      </c>
      <c r="O31" s="2">
        <v>7478</v>
      </c>
      <c r="P31" s="2">
        <v>8297</v>
      </c>
      <c r="Q31" s="2">
        <v>1526</v>
      </c>
      <c r="R31" s="2">
        <v>1703</v>
      </c>
      <c r="S31" s="2">
        <f>SUM(O31:R31)</f>
        <v>19004</v>
      </c>
      <c r="T31" s="2">
        <v>4325</v>
      </c>
      <c r="U31" s="12"/>
      <c r="V31" s="12"/>
      <c r="W31" s="12"/>
      <c r="X31" s="12"/>
      <c r="Y31" s="12"/>
    </row>
    <row r="32" spans="1:25" ht="15" customHeight="1">
      <c r="A32" s="1" t="s">
        <v>17</v>
      </c>
      <c r="B32" s="2">
        <v>238</v>
      </c>
      <c r="C32" s="2">
        <v>8044</v>
      </c>
      <c r="D32" s="2">
        <v>10308</v>
      </c>
      <c r="E32" s="2">
        <v>2158</v>
      </c>
      <c r="F32" s="2">
        <v>1910</v>
      </c>
      <c r="G32" s="2">
        <f>SUM(C32:F32)</f>
        <v>22420</v>
      </c>
      <c r="H32" s="2">
        <v>5281</v>
      </c>
      <c r="I32" s="3" t="s">
        <v>0</v>
      </c>
      <c r="J32" s="3" t="s">
        <v>0</v>
      </c>
      <c r="K32" s="3" t="s">
        <v>0</v>
      </c>
      <c r="L32" s="3" t="s">
        <v>0</v>
      </c>
      <c r="M32" s="3" t="s">
        <v>0</v>
      </c>
      <c r="N32" s="3" t="s">
        <v>0</v>
      </c>
      <c r="O32" s="2">
        <v>8044</v>
      </c>
      <c r="P32" s="2">
        <v>10308</v>
      </c>
      <c r="Q32" s="2">
        <v>2158</v>
      </c>
      <c r="R32" s="2">
        <v>1910</v>
      </c>
      <c r="S32" s="2">
        <v>22420</v>
      </c>
      <c r="T32" s="2">
        <v>5281</v>
      </c>
      <c r="U32" s="12"/>
      <c r="V32" s="12"/>
      <c r="W32" s="12"/>
      <c r="X32" s="12"/>
      <c r="Y32" s="12"/>
    </row>
    <row r="33" spans="1:25" s="10" customFormat="1" ht="15" customHeight="1">
      <c r="A33" s="1" t="s">
        <v>18</v>
      </c>
      <c r="B33" s="2">
        <v>239</v>
      </c>
      <c r="C33" s="2">
        <v>6848</v>
      </c>
      <c r="D33" s="2">
        <v>10564</v>
      </c>
      <c r="E33" s="2">
        <v>2204</v>
      </c>
      <c r="F33" s="2">
        <v>1535</v>
      </c>
      <c r="G33" s="2">
        <f>SUM(C33:F33)</f>
        <v>21151</v>
      </c>
      <c r="H33" s="2">
        <v>4653</v>
      </c>
      <c r="I33" s="3">
        <v>110</v>
      </c>
      <c r="J33" s="3">
        <v>3345</v>
      </c>
      <c r="K33" s="3">
        <v>2</v>
      </c>
      <c r="L33" s="3">
        <v>0</v>
      </c>
      <c r="M33" s="3">
        <f>SUM(I33:L33)</f>
        <v>3457</v>
      </c>
      <c r="N33" s="3">
        <v>1087</v>
      </c>
      <c r="O33" s="2">
        <f>SUM(C33+I33)</f>
        <v>6958</v>
      </c>
      <c r="P33" s="2">
        <f>SUM(D33+J33)</f>
        <v>13909</v>
      </c>
      <c r="Q33" s="2">
        <f>SUM(E33+K33)</f>
        <v>2206</v>
      </c>
      <c r="R33" s="2">
        <f>SUM(F33+L33)</f>
        <v>1535</v>
      </c>
      <c r="S33" s="2">
        <f>SUM(O33:R33)</f>
        <v>24608</v>
      </c>
      <c r="T33" s="2">
        <f>SUM(H33+N33)</f>
        <v>5740</v>
      </c>
      <c r="U33" s="11"/>
      <c r="V33" s="11"/>
      <c r="W33" s="11"/>
      <c r="X33" s="11"/>
      <c r="Y33" s="11"/>
    </row>
    <row r="34" spans="1:11" ht="18" customHeight="1">
      <c r="A34" s="11" t="s">
        <v>22</v>
      </c>
      <c r="K34" s="11" t="s">
        <v>22</v>
      </c>
    </row>
    <row r="35" spans="1:20" ht="15" customHeight="1">
      <c r="A35" s="21"/>
      <c r="B35" s="24" t="s">
        <v>2</v>
      </c>
      <c r="C35" s="21" t="s">
        <v>3</v>
      </c>
      <c r="D35" s="21"/>
      <c r="E35" s="21"/>
      <c r="F35" s="21"/>
      <c r="G35" s="21"/>
      <c r="H35" s="21"/>
      <c r="I35" s="18" t="s">
        <v>4</v>
      </c>
      <c r="J35" s="19"/>
      <c r="K35" s="19" t="s">
        <v>4</v>
      </c>
      <c r="L35" s="19"/>
      <c r="M35" s="19"/>
      <c r="N35" s="20"/>
      <c r="O35" s="21" t="s">
        <v>5</v>
      </c>
      <c r="P35" s="21"/>
      <c r="Q35" s="21"/>
      <c r="R35" s="21"/>
      <c r="S35" s="21"/>
      <c r="T35" s="21"/>
    </row>
    <row r="36" spans="1:20" ht="15" customHeight="1">
      <c r="A36" s="21"/>
      <c r="B36" s="25"/>
      <c r="C36" s="21" t="s">
        <v>6</v>
      </c>
      <c r="D36" s="21"/>
      <c r="E36" s="21"/>
      <c r="F36" s="21"/>
      <c r="G36" s="21"/>
      <c r="H36" s="22" t="s">
        <v>7</v>
      </c>
      <c r="I36" s="18" t="s">
        <v>6</v>
      </c>
      <c r="J36" s="19"/>
      <c r="K36" s="19" t="s">
        <v>6</v>
      </c>
      <c r="L36" s="19"/>
      <c r="M36" s="20"/>
      <c r="N36" s="22" t="s">
        <v>8</v>
      </c>
      <c r="O36" s="21" t="s">
        <v>6</v>
      </c>
      <c r="P36" s="21"/>
      <c r="Q36" s="21"/>
      <c r="R36" s="21"/>
      <c r="S36" s="21"/>
      <c r="T36" s="22" t="s">
        <v>8</v>
      </c>
    </row>
    <row r="37" spans="1:20" ht="15" customHeight="1">
      <c r="A37" s="21"/>
      <c r="B37" s="26"/>
      <c r="C37" s="1" t="s">
        <v>9</v>
      </c>
      <c r="D37" s="1" t="s">
        <v>10</v>
      </c>
      <c r="E37" s="1" t="s">
        <v>11</v>
      </c>
      <c r="F37" s="1" t="s">
        <v>12</v>
      </c>
      <c r="G37" s="1" t="s">
        <v>13</v>
      </c>
      <c r="H37" s="23"/>
      <c r="I37" s="1" t="s">
        <v>9</v>
      </c>
      <c r="J37" s="1" t="s">
        <v>10</v>
      </c>
      <c r="K37" s="1" t="s">
        <v>11</v>
      </c>
      <c r="L37" s="1" t="s">
        <v>12</v>
      </c>
      <c r="M37" s="1" t="s">
        <v>13</v>
      </c>
      <c r="N37" s="23"/>
      <c r="O37" s="1" t="s">
        <v>9</v>
      </c>
      <c r="P37" s="1" t="s">
        <v>10</v>
      </c>
      <c r="Q37" s="1" t="s">
        <v>11</v>
      </c>
      <c r="R37" s="1" t="s">
        <v>12</v>
      </c>
      <c r="S37" s="1" t="s">
        <v>5</v>
      </c>
      <c r="T37" s="23"/>
    </row>
    <row r="38" spans="1:24" ht="15" customHeight="1">
      <c r="A38" s="1" t="s">
        <v>15</v>
      </c>
      <c r="B38" s="2">
        <v>235</v>
      </c>
      <c r="C38" s="2">
        <v>45378</v>
      </c>
      <c r="D38" s="2">
        <v>33726</v>
      </c>
      <c r="E38" s="2">
        <v>8618</v>
      </c>
      <c r="F38" s="2">
        <v>25612</v>
      </c>
      <c r="G38" s="2">
        <f>SUM(C38:F38)</f>
        <v>113334</v>
      </c>
      <c r="H38" s="2">
        <v>24120</v>
      </c>
      <c r="I38" s="3" t="s">
        <v>14</v>
      </c>
      <c r="J38" s="3" t="s">
        <v>14</v>
      </c>
      <c r="K38" s="3" t="s">
        <v>14</v>
      </c>
      <c r="L38" s="3" t="s">
        <v>14</v>
      </c>
      <c r="M38" s="3" t="s">
        <v>14</v>
      </c>
      <c r="N38" s="3" t="s">
        <v>14</v>
      </c>
      <c r="O38" s="2">
        <v>45378</v>
      </c>
      <c r="P38" s="2">
        <v>33726</v>
      </c>
      <c r="Q38" s="2">
        <v>8618</v>
      </c>
      <c r="R38" s="2">
        <v>25612</v>
      </c>
      <c r="S38" s="2">
        <f>SUM(O38:R38)</f>
        <v>113334</v>
      </c>
      <c r="T38" s="2">
        <v>24120</v>
      </c>
      <c r="U38" s="12"/>
      <c r="V38" s="12"/>
      <c r="W38" s="12"/>
      <c r="X38" s="12"/>
    </row>
    <row r="39" spans="1:24" ht="15" customHeight="1">
      <c r="A39" s="1" t="s">
        <v>16</v>
      </c>
      <c r="B39" s="2">
        <v>233</v>
      </c>
      <c r="C39" s="2">
        <v>53046</v>
      </c>
      <c r="D39" s="2">
        <v>47033</v>
      </c>
      <c r="E39" s="2">
        <v>9562</v>
      </c>
      <c r="F39" s="2">
        <v>35710</v>
      </c>
      <c r="G39" s="2">
        <f>SUM(C39:F39)</f>
        <v>145351</v>
      </c>
      <c r="H39" s="2">
        <v>30704</v>
      </c>
      <c r="I39" s="3" t="s">
        <v>0</v>
      </c>
      <c r="J39" s="3" t="s">
        <v>0</v>
      </c>
      <c r="K39" s="3" t="s">
        <v>0</v>
      </c>
      <c r="L39" s="3" t="s">
        <v>0</v>
      </c>
      <c r="M39" s="3" t="s">
        <v>0</v>
      </c>
      <c r="N39" s="3" t="s">
        <v>0</v>
      </c>
      <c r="O39" s="2">
        <v>53046</v>
      </c>
      <c r="P39" s="2">
        <v>47033</v>
      </c>
      <c r="Q39" s="2">
        <v>9562</v>
      </c>
      <c r="R39" s="2">
        <v>35710</v>
      </c>
      <c r="S39" s="2">
        <f>SUM(O39:R39)</f>
        <v>145351</v>
      </c>
      <c r="T39" s="2">
        <v>30704</v>
      </c>
      <c r="U39" s="12"/>
      <c r="V39" s="12"/>
      <c r="W39" s="12"/>
      <c r="X39" s="12"/>
    </row>
    <row r="40" spans="1:24" ht="15" customHeight="1">
      <c r="A40" s="1" t="s">
        <v>17</v>
      </c>
      <c r="B40" s="2">
        <v>233</v>
      </c>
      <c r="C40" s="2">
        <v>59681</v>
      </c>
      <c r="D40" s="2">
        <v>50395</v>
      </c>
      <c r="E40" s="2">
        <v>10029</v>
      </c>
      <c r="F40" s="2">
        <v>39937</v>
      </c>
      <c r="G40" s="2">
        <f>SUM(C40:F40)</f>
        <v>160042</v>
      </c>
      <c r="H40" s="2">
        <v>32024</v>
      </c>
      <c r="I40" s="3" t="s">
        <v>0</v>
      </c>
      <c r="J40" s="3" t="s">
        <v>0</v>
      </c>
      <c r="K40" s="3" t="s">
        <v>0</v>
      </c>
      <c r="L40" s="3" t="s">
        <v>0</v>
      </c>
      <c r="M40" s="3" t="s">
        <v>0</v>
      </c>
      <c r="N40" s="3" t="s">
        <v>0</v>
      </c>
      <c r="O40" s="2">
        <v>59681</v>
      </c>
      <c r="P40" s="2">
        <v>50395</v>
      </c>
      <c r="Q40" s="2">
        <v>10029</v>
      </c>
      <c r="R40" s="2">
        <v>39937</v>
      </c>
      <c r="S40" s="2">
        <v>160042</v>
      </c>
      <c r="T40" s="2">
        <v>32024</v>
      </c>
      <c r="U40" s="12"/>
      <c r="V40" s="12"/>
      <c r="W40" s="12"/>
      <c r="X40" s="12"/>
    </row>
    <row r="41" spans="1:20" s="10" customFormat="1" ht="15" customHeight="1">
      <c r="A41" s="1" t="s">
        <v>18</v>
      </c>
      <c r="B41" s="2">
        <v>234</v>
      </c>
      <c r="C41" s="2">
        <v>59022</v>
      </c>
      <c r="D41" s="2">
        <v>50054</v>
      </c>
      <c r="E41" s="2">
        <v>10016</v>
      </c>
      <c r="F41" s="2">
        <v>36229</v>
      </c>
      <c r="G41" s="2">
        <f>SUM(C41:F41)</f>
        <v>155321</v>
      </c>
      <c r="H41" s="2">
        <v>30065</v>
      </c>
      <c r="I41" s="3" t="s">
        <v>0</v>
      </c>
      <c r="J41" s="3" t="s">
        <v>0</v>
      </c>
      <c r="K41" s="3" t="s">
        <v>0</v>
      </c>
      <c r="L41" s="3" t="s">
        <v>0</v>
      </c>
      <c r="M41" s="3" t="s">
        <v>0</v>
      </c>
      <c r="N41" s="3" t="s">
        <v>0</v>
      </c>
      <c r="O41" s="2">
        <v>59022</v>
      </c>
      <c r="P41" s="2">
        <v>50054</v>
      </c>
      <c r="Q41" s="2">
        <v>10016</v>
      </c>
      <c r="R41" s="2">
        <v>36229</v>
      </c>
      <c r="S41" s="2">
        <f>SUM(O41:R41)</f>
        <v>155321</v>
      </c>
      <c r="T41" s="2">
        <v>30065</v>
      </c>
    </row>
    <row r="42" spans="1:11" ht="18" customHeight="1">
      <c r="A42" s="11" t="s">
        <v>23</v>
      </c>
      <c r="K42" s="11" t="s">
        <v>23</v>
      </c>
    </row>
    <row r="43" spans="1:20" ht="15" customHeight="1">
      <c r="A43" s="21"/>
      <c r="B43" s="24" t="s">
        <v>2</v>
      </c>
      <c r="C43" s="21" t="s">
        <v>3</v>
      </c>
      <c r="D43" s="21"/>
      <c r="E43" s="21"/>
      <c r="F43" s="21"/>
      <c r="G43" s="21"/>
      <c r="H43" s="21"/>
      <c r="I43" s="18" t="s">
        <v>4</v>
      </c>
      <c r="J43" s="19"/>
      <c r="K43" s="19" t="s">
        <v>4</v>
      </c>
      <c r="L43" s="19"/>
      <c r="M43" s="19"/>
      <c r="N43" s="20"/>
      <c r="O43" s="21" t="s">
        <v>5</v>
      </c>
      <c r="P43" s="21"/>
      <c r="Q43" s="21"/>
      <c r="R43" s="21"/>
      <c r="S43" s="21"/>
      <c r="T43" s="21"/>
    </row>
    <row r="44" spans="1:20" ht="15" customHeight="1">
      <c r="A44" s="21"/>
      <c r="B44" s="25"/>
      <c r="C44" s="21" t="s">
        <v>6</v>
      </c>
      <c r="D44" s="21"/>
      <c r="E44" s="21"/>
      <c r="F44" s="21"/>
      <c r="G44" s="21"/>
      <c r="H44" s="22" t="s">
        <v>7</v>
      </c>
      <c r="I44" s="18" t="s">
        <v>6</v>
      </c>
      <c r="J44" s="19"/>
      <c r="K44" s="19" t="s">
        <v>6</v>
      </c>
      <c r="L44" s="19"/>
      <c r="M44" s="20"/>
      <c r="N44" s="22" t="s">
        <v>8</v>
      </c>
      <c r="O44" s="21" t="s">
        <v>6</v>
      </c>
      <c r="P44" s="21"/>
      <c r="Q44" s="21"/>
      <c r="R44" s="21"/>
      <c r="S44" s="21"/>
      <c r="T44" s="22" t="s">
        <v>8</v>
      </c>
    </row>
    <row r="45" spans="1:20" ht="15" customHeight="1">
      <c r="A45" s="21"/>
      <c r="B45" s="26"/>
      <c r="C45" s="1" t="s">
        <v>9</v>
      </c>
      <c r="D45" s="1" t="s">
        <v>10</v>
      </c>
      <c r="E45" s="1" t="s">
        <v>11</v>
      </c>
      <c r="F45" s="1" t="s">
        <v>12</v>
      </c>
      <c r="G45" s="1" t="s">
        <v>13</v>
      </c>
      <c r="H45" s="23"/>
      <c r="I45" s="1" t="s">
        <v>9</v>
      </c>
      <c r="J45" s="1" t="s">
        <v>10</v>
      </c>
      <c r="K45" s="1" t="s">
        <v>11</v>
      </c>
      <c r="L45" s="1" t="s">
        <v>12</v>
      </c>
      <c r="M45" s="1" t="s">
        <v>13</v>
      </c>
      <c r="N45" s="23"/>
      <c r="O45" s="1" t="s">
        <v>9</v>
      </c>
      <c r="P45" s="1" t="s">
        <v>10</v>
      </c>
      <c r="Q45" s="1" t="s">
        <v>11</v>
      </c>
      <c r="R45" s="1" t="s">
        <v>12</v>
      </c>
      <c r="S45" s="1" t="s">
        <v>5</v>
      </c>
      <c r="T45" s="23"/>
    </row>
    <row r="46" spans="1:27" ht="15" customHeight="1">
      <c r="A46" s="1" t="s">
        <v>15</v>
      </c>
      <c r="B46" s="2">
        <v>235</v>
      </c>
      <c r="C46" s="5">
        <v>252058</v>
      </c>
      <c r="D46" s="14" t="s">
        <v>24</v>
      </c>
      <c r="E46" s="2">
        <v>17683</v>
      </c>
      <c r="F46" s="2">
        <v>15841</v>
      </c>
      <c r="G46" s="2">
        <v>285582</v>
      </c>
      <c r="H46" s="2">
        <v>63627</v>
      </c>
      <c r="I46" s="3" t="s">
        <v>25</v>
      </c>
      <c r="J46" s="3" t="s">
        <v>25</v>
      </c>
      <c r="K46" s="3" t="s">
        <v>25</v>
      </c>
      <c r="L46" s="3" t="s">
        <v>25</v>
      </c>
      <c r="M46" s="2">
        <v>7934</v>
      </c>
      <c r="N46" s="2" t="s">
        <v>25</v>
      </c>
      <c r="O46" s="2">
        <v>177769</v>
      </c>
      <c r="P46" s="2">
        <v>82156</v>
      </c>
      <c r="Q46" s="2">
        <v>17738</v>
      </c>
      <c r="R46" s="2">
        <v>15853</v>
      </c>
      <c r="S46" s="2">
        <v>293516</v>
      </c>
      <c r="T46" s="2">
        <v>63627</v>
      </c>
      <c r="U46" s="12"/>
      <c r="V46" s="12"/>
      <c r="W46" s="12"/>
      <c r="X46" s="12"/>
      <c r="Y46" s="12"/>
      <c r="Z46" s="12"/>
      <c r="AA46" s="12"/>
    </row>
    <row r="47" spans="1:27" ht="15" customHeight="1">
      <c r="A47" s="1" t="s">
        <v>16</v>
      </c>
      <c r="B47" s="2">
        <v>232</v>
      </c>
      <c r="C47" s="2">
        <v>168539</v>
      </c>
      <c r="D47" s="2">
        <v>70969</v>
      </c>
      <c r="E47" s="2">
        <v>17288</v>
      </c>
      <c r="F47" s="2">
        <v>13859</v>
      </c>
      <c r="G47" s="2">
        <v>270655</v>
      </c>
      <c r="H47" s="2">
        <v>56874</v>
      </c>
      <c r="I47" s="2">
        <v>658</v>
      </c>
      <c r="J47" s="2">
        <v>7345</v>
      </c>
      <c r="K47" s="3" t="s">
        <v>14</v>
      </c>
      <c r="L47" s="3" t="s">
        <v>14</v>
      </c>
      <c r="M47" s="2">
        <v>8003</v>
      </c>
      <c r="N47" s="2">
        <v>3335</v>
      </c>
      <c r="O47" s="2">
        <v>169197</v>
      </c>
      <c r="P47" s="2">
        <v>78314</v>
      </c>
      <c r="Q47" s="2">
        <v>17288</v>
      </c>
      <c r="R47" s="2">
        <v>13859</v>
      </c>
      <c r="S47" s="2">
        <v>278658</v>
      </c>
      <c r="T47" s="2">
        <v>60209</v>
      </c>
      <c r="U47" s="12"/>
      <c r="V47" s="12"/>
      <c r="W47" s="12"/>
      <c r="X47" s="12"/>
      <c r="Y47" s="12"/>
      <c r="Z47" s="12"/>
      <c r="AA47" s="12"/>
    </row>
    <row r="48" spans="1:27" ht="15" customHeight="1">
      <c r="A48" s="1" t="s">
        <v>17</v>
      </c>
      <c r="B48" s="2">
        <v>234</v>
      </c>
      <c r="C48" s="2">
        <f>+O48-I48</f>
        <v>162818</v>
      </c>
      <c r="D48" s="2">
        <f>+P48-J48</f>
        <v>69768</v>
      </c>
      <c r="E48" s="2">
        <f>+Q48-K48</f>
        <v>15759</v>
      </c>
      <c r="F48" s="2">
        <f>+R48-L48</f>
        <v>12761</v>
      </c>
      <c r="G48" s="2">
        <f>SUM(C48:F48)</f>
        <v>261106</v>
      </c>
      <c r="H48" s="2">
        <v>54228</v>
      </c>
      <c r="I48" s="2">
        <v>900</v>
      </c>
      <c r="J48" s="2">
        <v>7572</v>
      </c>
      <c r="K48" s="2">
        <v>40</v>
      </c>
      <c r="L48" s="2">
        <v>1</v>
      </c>
      <c r="M48" s="2">
        <f>SUM(I48:L48)</f>
        <v>8513</v>
      </c>
      <c r="N48" s="2">
        <v>3869</v>
      </c>
      <c r="O48" s="2">
        <v>163718</v>
      </c>
      <c r="P48" s="2">
        <v>77340</v>
      </c>
      <c r="Q48" s="2">
        <v>15799</v>
      </c>
      <c r="R48" s="2">
        <v>12762</v>
      </c>
      <c r="S48" s="2">
        <f>SUM(O48:R48)</f>
        <v>269619</v>
      </c>
      <c r="T48" s="2">
        <v>58097</v>
      </c>
      <c r="U48" s="12"/>
      <c r="V48" s="12"/>
      <c r="W48" s="12"/>
      <c r="X48" s="12"/>
      <c r="Y48" s="12"/>
      <c r="Z48" s="12"/>
      <c r="AA48" s="12"/>
    </row>
    <row r="49" spans="1:20" s="10" customFormat="1" ht="15" customHeight="1">
      <c r="A49" s="1" t="s">
        <v>18</v>
      </c>
      <c r="B49" s="2">
        <v>234</v>
      </c>
      <c r="C49" s="2">
        <v>164164</v>
      </c>
      <c r="D49" s="2">
        <v>73526</v>
      </c>
      <c r="E49" s="2">
        <v>16216</v>
      </c>
      <c r="F49" s="2">
        <v>10860</v>
      </c>
      <c r="G49" s="2">
        <f>SUM(C49:F49)</f>
        <v>264766</v>
      </c>
      <c r="H49" s="2">
        <v>52539</v>
      </c>
      <c r="I49" s="2">
        <v>524</v>
      </c>
      <c r="J49" s="2">
        <v>6550</v>
      </c>
      <c r="K49" s="2">
        <v>10</v>
      </c>
      <c r="L49" s="2">
        <v>0</v>
      </c>
      <c r="M49" s="2">
        <f>SUM(I49:L49)</f>
        <v>7084</v>
      </c>
      <c r="N49" s="2">
        <v>3121</v>
      </c>
      <c r="O49" s="2">
        <f>SUM(C49+I49)</f>
        <v>164688</v>
      </c>
      <c r="P49" s="2">
        <f>SUM(D49+J49)</f>
        <v>80076</v>
      </c>
      <c r="Q49" s="2">
        <f>SUM(E49+K49)</f>
        <v>16226</v>
      </c>
      <c r="R49" s="2">
        <f>SUM(F49+L49)</f>
        <v>10860</v>
      </c>
      <c r="S49" s="2">
        <f>SUM(O49:R49)</f>
        <v>271850</v>
      </c>
      <c r="T49" s="2">
        <f>SUM(H49+N49)</f>
        <v>55660</v>
      </c>
    </row>
    <row r="50" spans="1:11" ht="18" customHeight="1">
      <c r="A50" s="15" t="s">
        <v>26</v>
      </c>
      <c r="K50" s="15" t="s">
        <v>26</v>
      </c>
    </row>
    <row r="51" spans="1:20" ht="15" customHeight="1">
      <c r="A51" s="21"/>
      <c r="B51" s="24" t="s">
        <v>2</v>
      </c>
      <c r="C51" s="21" t="s">
        <v>3</v>
      </c>
      <c r="D51" s="21"/>
      <c r="E51" s="21"/>
      <c r="F51" s="21"/>
      <c r="G51" s="21"/>
      <c r="H51" s="21"/>
      <c r="I51" s="18" t="s">
        <v>4</v>
      </c>
      <c r="J51" s="19"/>
      <c r="K51" s="19" t="s">
        <v>4</v>
      </c>
      <c r="L51" s="19"/>
      <c r="M51" s="19"/>
      <c r="N51" s="20"/>
      <c r="O51" s="21" t="s">
        <v>5</v>
      </c>
      <c r="P51" s="21"/>
      <c r="Q51" s="21"/>
      <c r="R51" s="21"/>
      <c r="S51" s="21"/>
      <c r="T51" s="21"/>
    </row>
    <row r="52" spans="1:20" ht="15" customHeight="1">
      <c r="A52" s="21"/>
      <c r="B52" s="25"/>
      <c r="C52" s="21" t="s">
        <v>6</v>
      </c>
      <c r="D52" s="21"/>
      <c r="E52" s="21"/>
      <c r="F52" s="21"/>
      <c r="G52" s="21"/>
      <c r="H52" s="22" t="s">
        <v>7</v>
      </c>
      <c r="I52" s="18" t="s">
        <v>6</v>
      </c>
      <c r="J52" s="19"/>
      <c r="K52" s="19" t="s">
        <v>6</v>
      </c>
      <c r="L52" s="19"/>
      <c r="M52" s="20"/>
      <c r="N52" s="22" t="s">
        <v>8</v>
      </c>
      <c r="O52" s="21" t="s">
        <v>6</v>
      </c>
      <c r="P52" s="21"/>
      <c r="Q52" s="21"/>
      <c r="R52" s="21"/>
      <c r="S52" s="21"/>
      <c r="T52" s="22" t="s">
        <v>8</v>
      </c>
    </row>
    <row r="53" spans="1:20" ht="15" customHeight="1">
      <c r="A53" s="21"/>
      <c r="B53" s="26"/>
      <c r="C53" s="1" t="s">
        <v>9</v>
      </c>
      <c r="D53" s="1" t="s">
        <v>10</v>
      </c>
      <c r="E53" s="1" t="s">
        <v>11</v>
      </c>
      <c r="F53" s="1" t="s">
        <v>12</v>
      </c>
      <c r="G53" s="1" t="s">
        <v>13</v>
      </c>
      <c r="H53" s="23"/>
      <c r="I53" s="1" t="s">
        <v>9</v>
      </c>
      <c r="J53" s="1" t="s">
        <v>10</v>
      </c>
      <c r="K53" s="1" t="s">
        <v>11</v>
      </c>
      <c r="L53" s="1" t="s">
        <v>12</v>
      </c>
      <c r="M53" s="1" t="s">
        <v>13</v>
      </c>
      <c r="N53" s="23"/>
      <c r="O53" s="1" t="s">
        <v>9</v>
      </c>
      <c r="P53" s="1" t="s">
        <v>10</v>
      </c>
      <c r="Q53" s="1" t="s">
        <v>11</v>
      </c>
      <c r="R53" s="1" t="s">
        <v>12</v>
      </c>
      <c r="S53" s="1" t="s">
        <v>5</v>
      </c>
      <c r="T53" s="23"/>
    </row>
    <row r="54" spans="1:24" ht="15" customHeight="1">
      <c r="A54" s="1" t="s">
        <v>15</v>
      </c>
      <c r="B54" s="2">
        <v>271</v>
      </c>
      <c r="C54" s="3" t="s">
        <v>14</v>
      </c>
      <c r="D54" s="3" t="s">
        <v>14</v>
      </c>
      <c r="E54" s="3" t="s">
        <v>14</v>
      </c>
      <c r="F54" s="3" t="s">
        <v>14</v>
      </c>
      <c r="G54" s="2">
        <v>29060</v>
      </c>
      <c r="H54" s="2">
        <v>8856</v>
      </c>
      <c r="I54" s="3" t="s">
        <v>14</v>
      </c>
      <c r="J54" s="3" t="s">
        <v>14</v>
      </c>
      <c r="K54" s="3" t="s">
        <v>14</v>
      </c>
      <c r="L54" s="3" t="s">
        <v>14</v>
      </c>
      <c r="M54" s="3" t="s">
        <v>14</v>
      </c>
      <c r="N54" s="3" t="s">
        <v>14</v>
      </c>
      <c r="O54" s="3" t="s">
        <v>14</v>
      </c>
      <c r="P54" s="3" t="s">
        <v>14</v>
      </c>
      <c r="Q54" s="3" t="s">
        <v>14</v>
      </c>
      <c r="R54" s="3" t="s">
        <v>14</v>
      </c>
      <c r="S54" s="2">
        <v>29060</v>
      </c>
      <c r="T54" s="2">
        <v>8856</v>
      </c>
      <c r="U54" s="12"/>
      <c r="V54" s="12"/>
      <c r="W54" s="12"/>
      <c r="X54" s="12"/>
    </row>
    <row r="55" spans="1:24" ht="15" customHeight="1">
      <c r="A55" s="1" t="s">
        <v>16</v>
      </c>
      <c r="B55" s="2">
        <v>261</v>
      </c>
      <c r="C55" s="3" t="s">
        <v>0</v>
      </c>
      <c r="D55" s="3" t="s">
        <v>0</v>
      </c>
      <c r="E55" s="3" t="s">
        <v>0</v>
      </c>
      <c r="F55" s="3" t="s">
        <v>0</v>
      </c>
      <c r="G55" s="2">
        <v>31612</v>
      </c>
      <c r="H55" s="2">
        <v>8989</v>
      </c>
      <c r="I55" s="3" t="s">
        <v>0</v>
      </c>
      <c r="J55" s="3" t="s">
        <v>0</v>
      </c>
      <c r="K55" s="3" t="s">
        <v>0</v>
      </c>
      <c r="L55" s="3" t="s">
        <v>0</v>
      </c>
      <c r="M55" s="3" t="s">
        <v>0</v>
      </c>
      <c r="N55" s="3" t="s">
        <v>0</v>
      </c>
      <c r="O55" s="3" t="s">
        <v>0</v>
      </c>
      <c r="P55" s="3" t="s">
        <v>0</v>
      </c>
      <c r="Q55" s="3" t="s">
        <v>0</v>
      </c>
      <c r="R55" s="3" t="s">
        <v>0</v>
      </c>
      <c r="S55" s="2">
        <v>31612</v>
      </c>
      <c r="T55" s="2">
        <v>8989</v>
      </c>
      <c r="U55" s="12"/>
      <c r="V55" s="12"/>
      <c r="W55" s="12"/>
      <c r="X55" s="12"/>
    </row>
    <row r="56" spans="1:24" ht="15" customHeight="1">
      <c r="A56" s="1" t="s">
        <v>17</v>
      </c>
      <c r="B56" s="2">
        <v>236</v>
      </c>
      <c r="C56" s="2">
        <v>14783</v>
      </c>
      <c r="D56" s="2">
        <v>22915</v>
      </c>
      <c r="E56" s="2">
        <v>1161</v>
      </c>
      <c r="F56" s="2">
        <v>7</v>
      </c>
      <c r="G56" s="2">
        <f>SUM(C56:F56)</f>
        <v>38866</v>
      </c>
      <c r="H56" s="2">
        <v>8137</v>
      </c>
      <c r="I56" s="3" t="s">
        <v>0</v>
      </c>
      <c r="J56" s="3" t="s">
        <v>0</v>
      </c>
      <c r="K56" s="3" t="s">
        <v>0</v>
      </c>
      <c r="L56" s="3" t="s">
        <v>0</v>
      </c>
      <c r="M56" s="3" t="s">
        <v>0</v>
      </c>
      <c r="N56" s="3" t="s">
        <v>0</v>
      </c>
      <c r="O56" s="2">
        <v>14783</v>
      </c>
      <c r="P56" s="2">
        <v>22915</v>
      </c>
      <c r="Q56" s="2">
        <v>1161</v>
      </c>
      <c r="R56" s="2">
        <v>7</v>
      </c>
      <c r="S56" s="2">
        <v>38866</v>
      </c>
      <c r="T56" s="2">
        <v>8137</v>
      </c>
      <c r="U56" s="12"/>
      <c r="V56" s="12"/>
      <c r="W56" s="12"/>
      <c r="X56" s="12"/>
    </row>
    <row r="57" spans="1:27" s="10" customFormat="1" ht="15" customHeight="1">
      <c r="A57" s="1" t="s">
        <v>18</v>
      </c>
      <c r="B57" s="2">
        <v>242</v>
      </c>
      <c r="C57" s="2">
        <v>14915</v>
      </c>
      <c r="D57" s="2">
        <v>26457</v>
      </c>
      <c r="E57" s="2">
        <v>1529</v>
      </c>
      <c r="F57" s="2">
        <v>11</v>
      </c>
      <c r="G57" s="2">
        <v>42912</v>
      </c>
      <c r="H57" s="2">
        <v>8435</v>
      </c>
      <c r="I57" s="3" t="s">
        <v>14</v>
      </c>
      <c r="J57" s="3" t="s">
        <v>0</v>
      </c>
      <c r="K57" s="3" t="s">
        <v>0</v>
      </c>
      <c r="L57" s="3" t="s">
        <v>0</v>
      </c>
      <c r="M57" s="3" t="s">
        <v>0</v>
      </c>
      <c r="N57" s="3" t="s">
        <v>0</v>
      </c>
      <c r="O57" s="2">
        <v>14915</v>
      </c>
      <c r="P57" s="2">
        <v>26457</v>
      </c>
      <c r="Q57" s="2">
        <v>1529</v>
      </c>
      <c r="R57" s="2">
        <v>11</v>
      </c>
      <c r="S57" s="2">
        <v>42912</v>
      </c>
      <c r="T57" s="2">
        <v>8435</v>
      </c>
      <c r="U57" s="12"/>
      <c r="V57" s="12"/>
      <c r="W57" s="12"/>
      <c r="X57" s="12"/>
      <c r="Y57" s="11"/>
      <c r="Z57" s="11"/>
      <c r="AA57" s="11"/>
    </row>
    <row r="58" spans="1:20" ht="15" customHeight="1">
      <c r="A58" s="9" t="s">
        <v>27</v>
      </c>
      <c r="B58" s="8"/>
      <c r="C58" s="8"/>
      <c r="D58" s="8"/>
      <c r="E58" s="8"/>
      <c r="F58" s="16"/>
      <c r="G58" s="17"/>
      <c r="H58" s="6"/>
      <c r="I58" s="17"/>
      <c r="J58" s="17"/>
      <c r="K58" s="16"/>
      <c r="L58" s="17"/>
      <c r="M58" s="17"/>
      <c r="N58" s="17"/>
      <c r="O58" s="17"/>
      <c r="P58" s="8"/>
      <c r="Q58" s="8"/>
      <c r="R58" s="8"/>
      <c r="S58" s="8"/>
      <c r="T58" s="8"/>
    </row>
  </sheetData>
  <sheetProtection/>
  <mergeCells count="93">
    <mergeCell ref="A1:J1"/>
    <mergeCell ref="K1:T1"/>
    <mergeCell ref="A51:A53"/>
    <mergeCell ref="B51:B53"/>
    <mergeCell ref="C51:H51"/>
    <mergeCell ref="N52:N53"/>
    <mergeCell ref="O51:T51"/>
    <mergeCell ref="C52:G52"/>
    <mergeCell ref="H52:H53"/>
    <mergeCell ref="O52:S52"/>
    <mergeCell ref="T52:T53"/>
    <mergeCell ref="A43:A45"/>
    <mergeCell ref="B43:B45"/>
    <mergeCell ref="C43:H43"/>
    <mergeCell ref="O43:T43"/>
    <mergeCell ref="C44:G44"/>
    <mergeCell ref="H44:H45"/>
    <mergeCell ref="N44:N45"/>
    <mergeCell ref="O44:S44"/>
    <mergeCell ref="T44:T45"/>
    <mergeCell ref="O36:S36"/>
    <mergeCell ref="T36:T37"/>
    <mergeCell ref="H28:H29"/>
    <mergeCell ref="N28:N29"/>
    <mergeCell ref="O28:S28"/>
    <mergeCell ref="T28:T29"/>
    <mergeCell ref="O35:T35"/>
    <mergeCell ref="H36:H37"/>
    <mergeCell ref="A35:A37"/>
    <mergeCell ref="B35:B37"/>
    <mergeCell ref="C35:H35"/>
    <mergeCell ref="C36:G36"/>
    <mergeCell ref="N36:N37"/>
    <mergeCell ref="A27:A29"/>
    <mergeCell ref="B27:B29"/>
    <mergeCell ref="C27:H27"/>
    <mergeCell ref="O27:T27"/>
    <mergeCell ref="C28:G28"/>
    <mergeCell ref="N12:N13"/>
    <mergeCell ref="O12:S12"/>
    <mergeCell ref="T12:T13"/>
    <mergeCell ref="O19:T19"/>
    <mergeCell ref="N20:N21"/>
    <mergeCell ref="O20:S20"/>
    <mergeCell ref="T20:T21"/>
    <mergeCell ref="I19:J19"/>
    <mergeCell ref="A19:A21"/>
    <mergeCell ref="B19:B21"/>
    <mergeCell ref="C19:H19"/>
    <mergeCell ref="C20:G20"/>
    <mergeCell ref="H20:H21"/>
    <mergeCell ref="B3:B5"/>
    <mergeCell ref="C3:H3"/>
    <mergeCell ref="A3:A5"/>
    <mergeCell ref="K3:N3"/>
    <mergeCell ref="K4:M4"/>
    <mergeCell ref="O11:T11"/>
    <mergeCell ref="C12:G12"/>
    <mergeCell ref="H12:H13"/>
    <mergeCell ref="A11:A13"/>
    <mergeCell ref="B11:B13"/>
    <mergeCell ref="C11:H11"/>
    <mergeCell ref="I11:J11"/>
    <mergeCell ref="K11:N11"/>
    <mergeCell ref="I43:J43"/>
    <mergeCell ref="K43:N43"/>
    <mergeCell ref="O4:S4"/>
    <mergeCell ref="T4:T5"/>
    <mergeCell ref="O3:T3"/>
    <mergeCell ref="C4:G4"/>
    <mergeCell ref="H4:H5"/>
    <mergeCell ref="N4:N5"/>
    <mergeCell ref="I4:J4"/>
    <mergeCell ref="I3:J3"/>
    <mergeCell ref="I36:J36"/>
    <mergeCell ref="K36:M36"/>
    <mergeCell ref="K19:N19"/>
    <mergeCell ref="I27:J27"/>
    <mergeCell ref="K27:N27"/>
    <mergeCell ref="I35:J35"/>
    <mergeCell ref="K35:N35"/>
    <mergeCell ref="I12:J12"/>
    <mergeCell ref="K12:M12"/>
    <mergeCell ref="I20:J20"/>
    <mergeCell ref="K20:M20"/>
    <mergeCell ref="I28:J28"/>
    <mergeCell ref="K28:M28"/>
    <mergeCell ref="I44:J44"/>
    <mergeCell ref="K44:M44"/>
    <mergeCell ref="I52:J52"/>
    <mergeCell ref="K52:M52"/>
    <mergeCell ref="I51:J51"/>
    <mergeCell ref="K51:N51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90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kikaku</cp:lastModifiedBy>
  <cp:lastPrinted>2009-04-23T06:57:23Z</cp:lastPrinted>
  <dcterms:created xsi:type="dcterms:W3CDTF">2007-07-24T05:37:41Z</dcterms:created>
  <dcterms:modified xsi:type="dcterms:W3CDTF">2009-04-24T02:28:38Z</dcterms:modified>
  <cp:category/>
  <cp:version/>
  <cp:contentType/>
  <cp:contentStatus/>
</cp:coreProperties>
</file>