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<sst xmlns="http://schemas.openxmlformats.org/spreadsheetml/2006/main" count="430" uniqueCount="34">
  <si>
    <t>● 図書貸出状況</t>
  </si>
  <si>
    <t>八日市</t>
  </si>
  <si>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</si>
  <si>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</si>
  <si>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</si>
  <si>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</si>
  <si>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</si>
  <si>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</si>
  <si>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</si>
  <si>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</si>
  <si>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</si>
  <si>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</si>
  <si>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</si>
  <si>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</si>
  <si>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平成13年度</t>
  </si>
  <si>
    <t>-</t>
  </si>
  <si>
    <t>平成14年度</t>
  </si>
  <si>
    <t>平成15年度</t>
  </si>
  <si>
    <t>平成16年度</t>
  </si>
  <si>
    <t>平成17年度</t>
  </si>
  <si>
    <t>平成18年度</t>
  </si>
  <si>
    <t>永源寺</t>
  </si>
  <si>
    <t>五個荘</t>
  </si>
  <si>
    <t>-</t>
  </si>
  <si>
    <t>愛東</t>
  </si>
  <si>
    <t>湖東</t>
  </si>
  <si>
    <t>能登川</t>
  </si>
  <si>
    <t>-</t>
  </si>
  <si>
    <t>(含、児童)</t>
  </si>
  <si>
    <t>-</t>
  </si>
  <si>
    <t>-</t>
  </si>
  <si>
    <t>蒲生</t>
  </si>
  <si>
    <t>資料：市立各図書館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</si>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</sst>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 quotePrefix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 quotePrefix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21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 shrinkToFit="1"/>
    </xf>
    <xf numFmtId="0" fontId="5" fillId="21" borderId="15" xfId="0" applyFont="1" applyFill="1" applyBorder="1" applyAlignment="1">
      <alignment horizontal="center" vertical="center" shrinkToFit="1"/>
    </xf>
    <xf numFmtId="0" fontId="5" fillId="21" borderId="14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 shrinkToFit="1"/>
    </xf>
    <xf numFmtId="0" fontId="5" fillId="21" borderId="10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zoomScale="85" zoomScaleNormal="85" zoomScaleSheetLayoutView="85" zoomScalePageLayoutView="0" workbookViewId="0" topLeftCell="A1">
      <selection activeCell="E11" sqref="E11"/>
    </sheetView>
  </sheetViews>
  <sheetFormatPr defaultColWidth="9.00390625" defaultRowHeight="13.5"/>
  <cols>
    <col min="1" max="1" width="11.875" style="1" customWidth="1"/>
    <col min="2" max="2" width="6.375" style="1" customWidth="1"/>
    <col min="3" max="8" width="9.875" style="1" customWidth="1"/>
    <col min="9" max="20" width="10.625" style="1" customWidth="1"/>
    <col min="21" max="16384" width="9.00390625" style="1" customWidth="1"/>
  </cols>
  <sheetData>
    <row r="1" spans="1:6" ht="21.75" customHeight="1">
      <c r="A1" s="29" t="s">
        <v>0</v>
      </c>
      <c r="B1" s="29"/>
      <c r="C1" s="29"/>
      <c r="D1" s="29"/>
      <c r="E1" s="29"/>
      <c r="F1" s="29"/>
    </row>
    <row r="2" ht="18" customHeight="1">
      <c r="A2" s="1" t="s">
        <v>1</v>
      </c>
    </row>
    <row r="3" spans="1:20" ht="13.5" customHeight="1">
      <c r="A3" s="30"/>
      <c r="B3" s="32" t="s">
        <v>2</v>
      </c>
      <c r="C3" s="30" t="s">
        <v>3</v>
      </c>
      <c r="D3" s="30"/>
      <c r="E3" s="30"/>
      <c r="F3" s="30"/>
      <c r="G3" s="30"/>
      <c r="H3" s="30"/>
      <c r="I3" s="30" t="s">
        <v>4</v>
      </c>
      <c r="J3" s="30"/>
      <c r="K3" s="30"/>
      <c r="L3" s="30"/>
      <c r="M3" s="30"/>
      <c r="N3" s="30"/>
      <c r="O3" s="30" t="s">
        <v>5</v>
      </c>
      <c r="P3" s="30"/>
      <c r="Q3" s="30"/>
      <c r="R3" s="30"/>
      <c r="S3" s="30"/>
      <c r="T3" s="30"/>
    </row>
    <row r="4" spans="1:20" ht="13.5" customHeight="1">
      <c r="A4" s="30"/>
      <c r="B4" s="33"/>
      <c r="C4" s="30" t="s">
        <v>6</v>
      </c>
      <c r="D4" s="30"/>
      <c r="E4" s="30"/>
      <c r="F4" s="30"/>
      <c r="G4" s="30"/>
      <c r="H4" s="34" t="s">
        <v>7</v>
      </c>
      <c r="I4" s="30" t="s">
        <v>6</v>
      </c>
      <c r="J4" s="30"/>
      <c r="K4" s="30"/>
      <c r="L4" s="30"/>
      <c r="M4" s="30"/>
      <c r="N4" s="34" t="s">
        <v>8</v>
      </c>
      <c r="O4" s="30" t="s">
        <v>6</v>
      </c>
      <c r="P4" s="30"/>
      <c r="Q4" s="30"/>
      <c r="R4" s="30"/>
      <c r="S4" s="30"/>
      <c r="T4" s="34" t="s">
        <v>8</v>
      </c>
    </row>
    <row r="5" spans="1:20" ht="13.5" customHeight="1">
      <c r="A5" s="30"/>
      <c r="B5" s="35"/>
      <c r="C5" s="36" t="s">
        <v>9</v>
      </c>
      <c r="D5" s="36" t="s">
        <v>10</v>
      </c>
      <c r="E5" s="36" t="s">
        <v>11</v>
      </c>
      <c r="F5" s="36" t="s">
        <v>12</v>
      </c>
      <c r="G5" s="36" t="s">
        <v>13</v>
      </c>
      <c r="H5" s="37"/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7"/>
      <c r="O5" s="36" t="s">
        <v>9</v>
      </c>
      <c r="P5" s="36" t="s">
        <v>10</v>
      </c>
      <c r="Q5" s="36" t="s">
        <v>11</v>
      </c>
      <c r="R5" s="36" t="s">
        <v>12</v>
      </c>
      <c r="S5" s="36" t="s">
        <v>5</v>
      </c>
      <c r="T5" s="37"/>
    </row>
    <row r="6" spans="1:26" ht="13.5" customHeight="1">
      <c r="A6" s="31" t="s">
        <v>14</v>
      </c>
      <c r="B6" s="2">
        <v>235</v>
      </c>
      <c r="C6" s="3">
        <v>224310</v>
      </c>
      <c r="D6" s="3">
        <v>95686</v>
      </c>
      <c r="E6" s="3">
        <v>55856</v>
      </c>
      <c r="F6" s="3">
        <v>44</v>
      </c>
      <c r="G6" s="3">
        <v>375896</v>
      </c>
      <c r="H6" s="2">
        <v>83163</v>
      </c>
      <c r="I6" s="3">
        <v>3119</v>
      </c>
      <c r="J6" s="3">
        <v>26042</v>
      </c>
      <c r="K6" s="3">
        <v>122</v>
      </c>
      <c r="L6" s="4" t="s">
        <v>15</v>
      </c>
      <c r="M6" s="3">
        <v>29283</v>
      </c>
      <c r="N6" s="2">
        <v>11205</v>
      </c>
      <c r="O6" s="3">
        <v>227429</v>
      </c>
      <c r="P6" s="3">
        <v>121728</v>
      </c>
      <c r="Q6" s="3">
        <v>55978</v>
      </c>
      <c r="R6" s="3">
        <v>44</v>
      </c>
      <c r="S6" s="3">
        <v>405179</v>
      </c>
      <c r="T6" s="2">
        <v>94009</v>
      </c>
      <c r="U6" s="5"/>
      <c r="V6" s="5"/>
      <c r="W6" s="5"/>
      <c r="X6" s="5"/>
      <c r="Y6" s="5"/>
      <c r="Z6" s="5"/>
    </row>
    <row r="7" spans="1:26" ht="13.5" customHeight="1">
      <c r="A7" s="31" t="s">
        <v>16</v>
      </c>
      <c r="B7" s="2">
        <v>233</v>
      </c>
      <c r="C7" s="3">
        <v>237470</v>
      </c>
      <c r="D7" s="3">
        <v>108279</v>
      </c>
      <c r="E7" s="3">
        <v>56586</v>
      </c>
      <c r="F7" s="3">
        <v>17</v>
      </c>
      <c r="G7" s="3">
        <v>402352</v>
      </c>
      <c r="H7" s="3">
        <v>87517</v>
      </c>
      <c r="I7" s="3">
        <v>3093</v>
      </c>
      <c r="J7" s="3">
        <v>27177</v>
      </c>
      <c r="K7" s="3">
        <v>153</v>
      </c>
      <c r="L7" s="4" t="s">
        <v>15</v>
      </c>
      <c r="M7" s="3">
        <v>30423</v>
      </c>
      <c r="N7" s="3">
        <v>11858</v>
      </c>
      <c r="O7" s="3">
        <v>240563</v>
      </c>
      <c r="P7" s="3">
        <v>135456</v>
      </c>
      <c r="Q7" s="3">
        <v>56739</v>
      </c>
      <c r="R7" s="3">
        <v>17</v>
      </c>
      <c r="S7" s="3">
        <v>432775</v>
      </c>
      <c r="T7" s="2">
        <v>99375</v>
      </c>
      <c r="U7" s="5"/>
      <c r="V7" s="5"/>
      <c r="W7" s="5"/>
      <c r="X7" s="5"/>
      <c r="Y7" s="5"/>
      <c r="Z7" s="5"/>
    </row>
    <row r="8" spans="1:26" ht="13.5" customHeight="1">
      <c r="A8" s="31" t="s">
        <v>17</v>
      </c>
      <c r="B8" s="2">
        <v>235</v>
      </c>
      <c r="C8" s="3">
        <v>237453</v>
      </c>
      <c r="D8" s="3">
        <v>113054</v>
      </c>
      <c r="E8" s="3">
        <v>55083</v>
      </c>
      <c r="F8" s="3">
        <v>109</v>
      </c>
      <c r="G8" s="3">
        <f>SUM(C8:F8)</f>
        <v>405699</v>
      </c>
      <c r="H8" s="2">
        <v>86141</v>
      </c>
      <c r="I8" s="3">
        <v>2890</v>
      </c>
      <c r="J8" s="3">
        <v>29734</v>
      </c>
      <c r="K8" s="3">
        <v>22</v>
      </c>
      <c r="L8" s="4" t="s">
        <v>15</v>
      </c>
      <c r="M8" s="3">
        <f>SUM(I8:K8)</f>
        <v>32646</v>
      </c>
      <c r="N8" s="2">
        <v>13415</v>
      </c>
      <c r="O8" s="3">
        <v>240343</v>
      </c>
      <c r="P8" s="3">
        <v>142788</v>
      </c>
      <c r="Q8" s="3">
        <v>55105</v>
      </c>
      <c r="R8" s="3">
        <v>109</v>
      </c>
      <c r="S8" s="3">
        <f>SUM(O8:R8)</f>
        <v>438345</v>
      </c>
      <c r="T8" s="2">
        <v>99556</v>
      </c>
      <c r="U8" s="5"/>
      <c r="V8" s="5"/>
      <c r="W8" s="5"/>
      <c r="X8" s="5"/>
      <c r="Y8" s="5"/>
      <c r="Z8" s="5"/>
    </row>
    <row r="9" spans="1:26" ht="13.5" customHeight="1">
      <c r="A9" s="31" t="s">
        <v>18</v>
      </c>
      <c r="B9" s="2">
        <v>240</v>
      </c>
      <c r="C9" s="3">
        <v>237685</v>
      </c>
      <c r="D9" s="3">
        <v>118960</v>
      </c>
      <c r="E9" s="3">
        <v>53759</v>
      </c>
      <c r="F9" s="3">
        <v>8</v>
      </c>
      <c r="G9" s="3">
        <f>SUM(C9:F9)</f>
        <v>410412</v>
      </c>
      <c r="H9" s="3">
        <v>84761</v>
      </c>
      <c r="I9" s="3">
        <v>2556</v>
      </c>
      <c r="J9" s="3">
        <v>26088</v>
      </c>
      <c r="K9" s="3">
        <v>136</v>
      </c>
      <c r="L9" s="4" t="s">
        <v>15</v>
      </c>
      <c r="M9" s="3">
        <f>SUM(I9:K9)</f>
        <v>28780</v>
      </c>
      <c r="N9" s="3">
        <v>11070</v>
      </c>
      <c r="O9" s="3">
        <v>240216</v>
      </c>
      <c r="P9" s="3">
        <v>145048</v>
      </c>
      <c r="Q9" s="3">
        <v>53895</v>
      </c>
      <c r="R9" s="3">
        <v>33</v>
      </c>
      <c r="S9" s="3">
        <f>SUM(O9:R9)</f>
        <v>439192</v>
      </c>
      <c r="T9" s="2">
        <v>95831</v>
      </c>
      <c r="U9" s="5"/>
      <c r="V9" s="5"/>
      <c r="W9" s="5"/>
      <c r="X9" s="5"/>
      <c r="Y9" s="5"/>
      <c r="Z9" s="5"/>
    </row>
    <row r="10" spans="1:26" ht="13.5" customHeight="1">
      <c r="A10" s="31" t="s">
        <v>19</v>
      </c>
      <c r="B10" s="6">
        <v>236</v>
      </c>
      <c r="C10" s="7">
        <f>+O10-I10</f>
        <v>250484</v>
      </c>
      <c r="D10" s="7">
        <f>+P10-J10</f>
        <v>120735</v>
      </c>
      <c r="E10" s="7">
        <f>+Q10-K10</f>
        <v>50624</v>
      </c>
      <c r="F10" s="7">
        <f>+R10-L10</f>
        <v>122</v>
      </c>
      <c r="G10" s="7">
        <f>SUM(C10:F10)</f>
        <v>421965</v>
      </c>
      <c r="H10" s="6">
        <f>+T10-N10</f>
        <v>87134</v>
      </c>
      <c r="I10" s="7">
        <v>1660</v>
      </c>
      <c r="J10" s="7">
        <v>27891</v>
      </c>
      <c r="K10" s="7">
        <v>51</v>
      </c>
      <c r="L10" s="7">
        <v>2</v>
      </c>
      <c r="M10" s="7">
        <f>SUM(I10:L10)</f>
        <v>29604</v>
      </c>
      <c r="N10" s="6">
        <v>11978</v>
      </c>
      <c r="O10" s="7">
        <v>252144</v>
      </c>
      <c r="P10" s="7">
        <v>148626</v>
      </c>
      <c r="Q10" s="7">
        <v>50675</v>
      </c>
      <c r="R10" s="7">
        <v>124</v>
      </c>
      <c r="S10" s="7">
        <f>SUM(O10:R10)</f>
        <v>451569</v>
      </c>
      <c r="T10" s="6">
        <v>99112</v>
      </c>
      <c r="U10" s="5"/>
      <c r="V10" s="5"/>
      <c r="W10" s="5"/>
      <c r="X10" s="5"/>
      <c r="Y10" s="5"/>
      <c r="Z10" s="5"/>
    </row>
    <row r="11" spans="1:26" ht="13.5" customHeight="1">
      <c r="A11" s="31" t="s">
        <v>20</v>
      </c>
      <c r="B11" s="6">
        <v>284</v>
      </c>
      <c r="C11" s="7">
        <v>260374</v>
      </c>
      <c r="D11" s="7">
        <v>115393</v>
      </c>
      <c r="E11" s="7">
        <v>48901</v>
      </c>
      <c r="F11" s="7">
        <v>223</v>
      </c>
      <c r="G11" s="7">
        <f>SUM(C11:F11)</f>
        <v>424891</v>
      </c>
      <c r="H11" s="7">
        <v>88271</v>
      </c>
      <c r="I11" s="7">
        <v>2023</v>
      </c>
      <c r="J11" s="7">
        <v>27175</v>
      </c>
      <c r="K11" s="7">
        <v>31</v>
      </c>
      <c r="L11" s="7">
        <v>0</v>
      </c>
      <c r="M11" s="7">
        <f>SUM(I11:K11)</f>
        <v>29229</v>
      </c>
      <c r="N11" s="7">
        <v>12044</v>
      </c>
      <c r="O11" s="7">
        <v>262397</v>
      </c>
      <c r="P11" s="7">
        <v>142568</v>
      </c>
      <c r="Q11" s="7">
        <v>48932</v>
      </c>
      <c r="R11" s="7">
        <v>223</v>
      </c>
      <c r="S11" s="7">
        <f>SUM(O11:R11)</f>
        <v>454120</v>
      </c>
      <c r="T11" s="6">
        <v>100315</v>
      </c>
      <c r="U11" s="5"/>
      <c r="V11" s="5"/>
      <c r="W11" s="5"/>
      <c r="X11" s="5"/>
      <c r="Y11" s="5"/>
      <c r="Z11" s="5"/>
    </row>
    <row r="12" spans="1:20" ht="13.5" customHeight="1">
      <c r="A12" s="31" t="s">
        <v>33</v>
      </c>
      <c r="B12" s="6">
        <v>285</v>
      </c>
      <c r="C12" s="7">
        <v>262072</v>
      </c>
      <c r="D12" s="7">
        <v>116963</v>
      </c>
      <c r="E12" s="7">
        <v>47498</v>
      </c>
      <c r="F12" s="7">
        <v>886</v>
      </c>
      <c r="G12" s="7">
        <f>SUM(C12:F12)</f>
        <v>427419</v>
      </c>
      <c r="H12" s="7">
        <v>87399</v>
      </c>
      <c r="I12" s="7">
        <v>1810</v>
      </c>
      <c r="J12" s="7">
        <v>24632</v>
      </c>
      <c r="K12" s="7">
        <v>27</v>
      </c>
      <c r="L12" s="7">
        <v>3</v>
      </c>
      <c r="M12" s="7">
        <f>SUM(I12:L12)</f>
        <v>26472</v>
      </c>
      <c r="N12" s="7">
        <v>10718</v>
      </c>
      <c r="O12" s="7">
        <f>SUM(C12+I12)</f>
        <v>263882</v>
      </c>
      <c r="P12" s="7">
        <f>SUM(D12+J12)</f>
        <v>141595</v>
      </c>
      <c r="Q12" s="7">
        <f>SUM(E12+K12)</f>
        <v>47525</v>
      </c>
      <c r="R12" s="7">
        <f>SUM(F12+L12)</f>
        <v>889</v>
      </c>
      <c r="S12" s="7">
        <f>SUM(O12:R12)</f>
        <v>453891</v>
      </c>
      <c r="T12" s="7">
        <f>SUM(H12+N12)</f>
        <v>98117</v>
      </c>
    </row>
    <row r="13" ht="18" customHeight="1">
      <c r="A13" s="1" t="s">
        <v>21</v>
      </c>
    </row>
    <row r="14" spans="1:20" ht="13.5" customHeight="1">
      <c r="A14" s="30"/>
      <c r="B14" s="32" t="s">
        <v>2</v>
      </c>
      <c r="C14" s="30" t="s">
        <v>3</v>
      </c>
      <c r="D14" s="30"/>
      <c r="E14" s="30"/>
      <c r="F14" s="30"/>
      <c r="G14" s="30"/>
      <c r="H14" s="30"/>
      <c r="I14" s="30" t="s">
        <v>4</v>
      </c>
      <c r="J14" s="30"/>
      <c r="K14" s="30"/>
      <c r="L14" s="30"/>
      <c r="M14" s="30"/>
      <c r="N14" s="30"/>
      <c r="O14" s="30" t="s">
        <v>5</v>
      </c>
      <c r="P14" s="30"/>
      <c r="Q14" s="30"/>
      <c r="R14" s="30"/>
      <c r="S14" s="30"/>
      <c r="T14" s="30"/>
    </row>
    <row r="15" spans="1:20" ht="13.5" customHeight="1">
      <c r="A15" s="30"/>
      <c r="B15" s="33"/>
      <c r="C15" s="30" t="s">
        <v>6</v>
      </c>
      <c r="D15" s="30"/>
      <c r="E15" s="30"/>
      <c r="F15" s="30"/>
      <c r="G15" s="30"/>
      <c r="H15" s="34" t="s">
        <v>7</v>
      </c>
      <c r="I15" s="30" t="s">
        <v>6</v>
      </c>
      <c r="J15" s="30"/>
      <c r="K15" s="30"/>
      <c r="L15" s="30"/>
      <c r="M15" s="30"/>
      <c r="N15" s="34" t="s">
        <v>8</v>
      </c>
      <c r="O15" s="30" t="s">
        <v>6</v>
      </c>
      <c r="P15" s="30"/>
      <c r="Q15" s="30"/>
      <c r="R15" s="30"/>
      <c r="S15" s="30"/>
      <c r="T15" s="34" t="s">
        <v>8</v>
      </c>
    </row>
    <row r="16" spans="1:20" ht="13.5" customHeight="1">
      <c r="A16" s="30"/>
      <c r="B16" s="35"/>
      <c r="C16" s="36" t="s">
        <v>9</v>
      </c>
      <c r="D16" s="36" t="s">
        <v>10</v>
      </c>
      <c r="E16" s="36" t="s">
        <v>11</v>
      </c>
      <c r="F16" s="36" t="s">
        <v>12</v>
      </c>
      <c r="G16" s="36" t="s">
        <v>13</v>
      </c>
      <c r="H16" s="37"/>
      <c r="I16" s="36" t="s">
        <v>9</v>
      </c>
      <c r="J16" s="36" t="s">
        <v>10</v>
      </c>
      <c r="K16" s="36" t="s">
        <v>11</v>
      </c>
      <c r="L16" s="36" t="s">
        <v>12</v>
      </c>
      <c r="M16" s="36" t="s">
        <v>13</v>
      </c>
      <c r="N16" s="37"/>
      <c r="O16" s="36" t="s">
        <v>9</v>
      </c>
      <c r="P16" s="36" t="s">
        <v>10</v>
      </c>
      <c r="Q16" s="36" t="s">
        <v>11</v>
      </c>
      <c r="R16" s="36" t="s">
        <v>12</v>
      </c>
      <c r="S16" s="36" t="s">
        <v>5</v>
      </c>
      <c r="T16" s="37"/>
    </row>
    <row r="17" spans="1:30" ht="13.5" customHeight="1">
      <c r="A17" s="31" t="s">
        <v>14</v>
      </c>
      <c r="B17" s="2">
        <v>236</v>
      </c>
      <c r="C17" s="2">
        <v>32538</v>
      </c>
      <c r="D17" s="2">
        <v>27721</v>
      </c>
      <c r="E17" s="2">
        <v>4166</v>
      </c>
      <c r="F17" s="2">
        <v>2478</v>
      </c>
      <c r="G17" s="2">
        <f>SUM(C17:F17)</f>
        <v>66903</v>
      </c>
      <c r="H17" s="2">
        <v>14476</v>
      </c>
      <c r="I17" s="2">
        <v>2734</v>
      </c>
      <c r="J17" s="2">
        <v>5700</v>
      </c>
      <c r="K17" s="2">
        <v>40</v>
      </c>
      <c r="L17" s="2">
        <v>2</v>
      </c>
      <c r="M17" s="2">
        <f>SUM(I17:L17)</f>
        <v>8476</v>
      </c>
      <c r="N17" s="2">
        <v>2974</v>
      </c>
      <c r="O17" s="2">
        <v>35272</v>
      </c>
      <c r="P17" s="2">
        <v>33421</v>
      </c>
      <c r="Q17" s="2">
        <v>4206</v>
      </c>
      <c r="R17" s="2">
        <v>2480</v>
      </c>
      <c r="S17" s="2">
        <f>SUM(O17:R17)</f>
        <v>75379</v>
      </c>
      <c r="T17" s="2">
        <v>17449</v>
      </c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3.5" customHeight="1">
      <c r="A18" s="31" t="s">
        <v>16</v>
      </c>
      <c r="B18" s="2">
        <v>236</v>
      </c>
      <c r="C18" s="2">
        <v>36446</v>
      </c>
      <c r="D18" s="2">
        <v>32452</v>
      </c>
      <c r="E18" s="2">
        <v>5110</v>
      </c>
      <c r="F18" s="2">
        <v>4980</v>
      </c>
      <c r="G18" s="2">
        <v>78988</v>
      </c>
      <c r="H18" s="2">
        <v>15963</v>
      </c>
      <c r="I18" s="2">
        <v>2055</v>
      </c>
      <c r="J18" s="2">
        <v>6785</v>
      </c>
      <c r="K18" s="2">
        <v>57</v>
      </c>
      <c r="L18" s="2">
        <v>5</v>
      </c>
      <c r="M18" s="2">
        <v>8840</v>
      </c>
      <c r="N18" s="2">
        <v>2950</v>
      </c>
      <c r="O18" s="2">
        <v>38501</v>
      </c>
      <c r="P18" s="2">
        <v>39237</v>
      </c>
      <c r="Q18" s="2">
        <v>5167</v>
      </c>
      <c r="R18" s="2">
        <v>4985</v>
      </c>
      <c r="S18" s="2">
        <v>87890</v>
      </c>
      <c r="T18" s="2">
        <v>18913</v>
      </c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3.5" customHeight="1">
      <c r="A19" s="31" t="s">
        <v>17</v>
      </c>
      <c r="B19" s="2">
        <v>236</v>
      </c>
      <c r="C19" s="3">
        <v>35822</v>
      </c>
      <c r="D19" s="3">
        <v>31991</v>
      </c>
      <c r="E19" s="3">
        <v>4951</v>
      </c>
      <c r="F19" s="3">
        <v>4776</v>
      </c>
      <c r="G19" s="3">
        <f>SUM(C19:F19)</f>
        <v>77540</v>
      </c>
      <c r="H19" s="2">
        <v>15782</v>
      </c>
      <c r="I19" s="11">
        <v>2465</v>
      </c>
      <c r="J19" s="11">
        <v>6981</v>
      </c>
      <c r="K19" s="11">
        <v>80</v>
      </c>
      <c r="L19" s="11">
        <v>0</v>
      </c>
      <c r="M19" s="2">
        <f>SUM(I19:L19)</f>
        <v>9526</v>
      </c>
      <c r="N19" s="11">
        <v>3417</v>
      </c>
      <c r="O19" s="11">
        <f aca="true" t="shared" si="0" ref="O19:S20">C19+I19</f>
        <v>38287</v>
      </c>
      <c r="P19" s="11">
        <f t="shared" si="0"/>
        <v>38972</v>
      </c>
      <c r="Q19" s="11">
        <f t="shared" si="0"/>
        <v>5031</v>
      </c>
      <c r="R19" s="11">
        <f t="shared" si="0"/>
        <v>4776</v>
      </c>
      <c r="S19" s="11">
        <f t="shared" si="0"/>
        <v>87066</v>
      </c>
      <c r="T19" s="11">
        <f>N19+H19</f>
        <v>19199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3.5" customHeight="1">
      <c r="A20" s="31" t="s">
        <v>18</v>
      </c>
      <c r="B20" s="2">
        <v>238</v>
      </c>
      <c r="C20" s="3">
        <v>36261</v>
      </c>
      <c r="D20" s="3">
        <v>30774</v>
      </c>
      <c r="E20" s="3">
        <v>4732</v>
      </c>
      <c r="F20" s="3">
        <v>4087</v>
      </c>
      <c r="G20" s="3">
        <f>SUM(C20:F20)</f>
        <v>75854</v>
      </c>
      <c r="H20" s="3">
        <v>14979</v>
      </c>
      <c r="I20" s="11">
        <v>2513</v>
      </c>
      <c r="J20" s="11">
        <v>5978</v>
      </c>
      <c r="K20" s="11">
        <v>116</v>
      </c>
      <c r="L20" s="11">
        <v>5</v>
      </c>
      <c r="M20" s="2">
        <f>SUM(I20:L20)</f>
        <v>8612</v>
      </c>
      <c r="N20" s="11">
        <v>3125</v>
      </c>
      <c r="O20" s="11">
        <f t="shared" si="0"/>
        <v>38774</v>
      </c>
      <c r="P20" s="11">
        <f t="shared" si="0"/>
        <v>36752</v>
      </c>
      <c r="Q20" s="11">
        <f t="shared" si="0"/>
        <v>4848</v>
      </c>
      <c r="R20" s="11">
        <f t="shared" si="0"/>
        <v>4092</v>
      </c>
      <c r="S20" s="11">
        <f t="shared" si="0"/>
        <v>84466</v>
      </c>
      <c r="T20" s="11">
        <f>N20+H20</f>
        <v>18104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3.5" customHeight="1">
      <c r="A21" s="31" t="s">
        <v>19</v>
      </c>
      <c r="B21" s="6">
        <v>236</v>
      </c>
      <c r="C21" s="7">
        <v>37834</v>
      </c>
      <c r="D21" s="7">
        <v>33984</v>
      </c>
      <c r="E21" s="7">
        <v>4938</v>
      </c>
      <c r="F21" s="7">
        <v>3536</v>
      </c>
      <c r="G21" s="7">
        <f>SUM(C21:F21)</f>
        <v>80292</v>
      </c>
      <c r="H21" s="6">
        <v>17031</v>
      </c>
      <c r="I21" s="7">
        <v>2440</v>
      </c>
      <c r="J21" s="7">
        <v>4614</v>
      </c>
      <c r="K21" s="7">
        <v>93</v>
      </c>
      <c r="L21" s="7">
        <v>0</v>
      </c>
      <c r="M21" s="7">
        <f>SUM(I21:L21)</f>
        <v>7147</v>
      </c>
      <c r="N21" s="6">
        <v>2814</v>
      </c>
      <c r="O21" s="7">
        <v>40273</v>
      </c>
      <c r="P21" s="7">
        <v>38598</v>
      </c>
      <c r="Q21" s="7">
        <v>5031</v>
      </c>
      <c r="R21" s="7">
        <v>3537</v>
      </c>
      <c r="S21" s="7">
        <f>SUM(O21:R21)</f>
        <v>87439</v>
      </c>
      <c r="T21" s="6">
        <v>19845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 customHeight="1">
      <c r="A22" s="31" t="s">
        <v>20</v>
      </c>
      <c r="B22" s="6">
        <v>236</v>
      </c>
      <c r="C22" s="7">
        <f>+O22-I22</f>
        <v>43081</v>
      </c>
      <c r="D22" s="7">
        <f>+P22-J22</f>
        <v>31741</v>
      </c>
      <c r="E22" s="7">
        <f>+Q22-K22</f>
        <v>5957</v>
      </c>
      <c r="F22" s="7">
        <f>+R22-L22</f>
        <v>3933</v>
      </c>
      <c r="G22" s="7">
        <f>SUM(C22:F22)</f>
        <v>84712</v>
      </c>
      <c r="H22" s="7">
        <v>14872</v>
      </c>
      <c r="I22" s="7">
        <v>2363</v>
      </c>
      <c r="J22" s="7">
        <v>5159</v>
      </c>
      <c r="K22" s="7">
        <v>157</v>
      </c>
      <c r="L22" s="7">
        <v>0</v>
      </c>
      <c r="M22" s="7">
        <f>SUM(I22:L22)</f>
        <v>7679</v>
      </c>
      <c r="N22" s="7">
        <v>2850</v>
      </c>
      <c r="O22" s="7">
        <v>45444</v>
      </c>
      <c r="P22" s="7">
        <v>36900</v>
      </c>
      <c r="Q22" s="7">
        <v>6114</v>
      </c>
      <c r="R22" s="7">
        <v>3933</v>
      </c>
      <c r="S22" s="7">
        <f>SUM(O22:R22)</f>
        <v>92391</v>
      </c>
      <c r="T22" s="6">
        <v>17722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 customHeight="1">
      <c r="A23" s="31" t="s">
        <v>33</v>
      </c>
      <c r="B23" s="6">
        <v>235</v>
      </c>
      <c r="C23" s="7">
        <v>41788</v>
      </c>
      <c r="D23" s="7">
        <v>30370</v>
      </c>
      <c r="E23" s="7">
        <v>5614</v>
      </c>
      <c r="F23" s="7">
        <v>4300</v>
      </c>
      <c r="G23" s="7">
        <f>SUM(C23:F23)</f>
        <v>82072</v>
      </c>
      <c r="H23" s="7">
        <v>14223</v>
      </c>
      <c r="I23" s="7">
        <v>2068</v>
      </c>
      <c r="J23" s="7">
        <v>4888</v>
      </c>
      <c r="K23" s="7">
        <v>175</v>
      </c>
      <c r="L23" s="7">
        <v>0</v>
      </c>
      <c r="M23" s="7">
        <f>SUM(I23:L23)</f>
        <v>7131</v>
      </c>
      <c r="N23" s="7">
        <v>2767</v>
      </c>
      <c r="O23" s="7">
        <f>SUM(C23+I23)</f>
        <v>43856</v>
      </c>
      <c r="P23" s="7">
        <f>SUM(D23+J23)</f>
        <v>35258</v>
      </c>
      <c r="Q23" s="7">
        <f>SUM(E23+K23)</f>
        <v>5789</v>
      </c>
      <c r="R23" s="7">
        <f>SUM(F23+L23)</f>
        <v>4300</v>
      </c>
      <c r="S23" s="7">
        <f>SUM(O23:R23)</f>
        <v>89203</v>
      </c>
      <c r="T23" s="6">
        <f>SUM(H23+N23)</f>
        <v>16990</v>
      </c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ht="18" customHeight="1">
      <c r="A24" s="1" t="s">
        <v>22</v>
      </c>
    </row>
    <row r="25" spans="1:20" ht="13.5" customHeight="1">
      <c r="A25" s="30"/>
      <c r="B25" s="32" t="s">
        <v>2</v>
      </c>
      <c r="C25" s="30" t="s">
        <v>3</v>
      </c>
      <c r="D25" s="30"/>
      <c r="E25" s="30"/>
      <c r="F25" s="30"/>
      <c r="G25" s="30"/>
      <c r="H25" s="30"/>
      <c r="I25" s="30" t="s">
        <v>4</v>
      </c>
      <c r="J25" s="30"/>
      <c r="K25" s="30"/>
      <c r="L25" s="30"/>
      <c r="M25" s="30"/>
      <c r="N25" s="30"/>
      <c r="O25" s="30" t="s">
        <v>5</v>
      </c>
      <c r="P25" s="30"/>
      <c r="Q25" s="30"/>
      <c r="R25" s="30"/>
      <c r="S25" s="30"/>
      <c r="T25" s="30"/>
    </row>
    <row r="26" spans="1:20" ht="13.5" customHeight="1">
      <c r="A26" s="30"/>
      <c r="B26" s="33"/>
      <c r="C26" s="30" t="s">
        <v>6</v>
      </c>
      <c r="D26" s="30"/>
      <c r="E26" s="30"/>
      <c r="F26" s="30"/>
      <c r="G26" s="30"/>
      <c r="H26" s="34" t="s">
        <v>7</v>
      </c>
      <c r="I26" s="30" t="s">
        <v>6</v>
      </c>
      <c r="J26" s="30"/>
      <c r="K26" s="30"/>
      <c r="L26" s="30"/>
      <c r="M26" s="30"/>
      <c r="N26" s="34" t="s">
        <v>8</v>
      </c>
      <c r="O26" s="30" t="s">
        <v>6</v>
      </c>
      <c r="P26" s="30"/>
      <c r="Q26" s="30"/>
      <c r="R26" s="30"/>
      <c r="S26" s="30"/>
      <c r="T26" s="34" t="s">
        <v>8</v>
      </c>
    </row>
    <row r="27" spans="1:20" ht="13.5" customHeight="1">
      <c r="A27" s="30"/>
      <c r="B27" s="35"/>
      <c r="C27" s="36" t="s">
        <v>9</v>
      </c>
      <c r="D27" s="36" t="s">
        <v>10</v>
      </c>
      <c r="E27" s="36" t="s">
        <v>11</v>
      </c>
      <c r="F27" s="36" t="s">
        <v>12</v>
      </c>
      <c r="G27" s="36" t="s">
        <v>13</v>
      </c>
      <c r="H27" s="37"/>
      <c r="I27" s="36" t="s">
        <v>9</v>
      </c>
      <c r="J27" s="36" t="s">
        <v>10</v>
      </c>
      <c r="K27" s="36" t="s">
        <v>11</v>
      </c>
      <c r="L27" s="36" t="s">
        <v>12</v>
      </c>
      <c r="M27" s="36" t="s">
        <v>13</v>
      </c>
      <c r="N27" s="37"/>
      <c r="O27" s="36" t="s">
        <v>9</v>
      </c>
      <c r="P27" s="36" t="s">
        <v>10</v>
      </c>
      <c r="Q27" s="36" t="s">
        <v>11</v>
      </c>
      <c r="R27" s="36" t="s">
        <v>12</v>
      </c>
      <c r="S27" s="36" t="s">
        <v>5</v>
      </c>
      <c r="T27" s="37"/>
    </row>
    <row r="28" spans="1:24" ht="13.5" customHeight="1">
      <c r="A28" s="31" t="s">
        <v>14</v>
      </c>
      <c r="B28" s="2">
        <v>238</v>
      </c>
      <c r="C28" s="3">
        <v>71090</v>
      </c>
      <c r="D28" s="3">
        <v>44109</v>
      </c>
      <c r="E28" s="3">
        <v>7235</v>
      </c>
      <c r="F28" s="3">
        <v>21450</v>
      </c>
      <c r="G28" s="3">
        <v>143884</v>
      </c>
      <c r="H28" s="2">
        <v>38531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3">
        <v>71090</v>
      </c>
      <c r="P28" s="3">
        <v>44109</v>
      </c>
      <c r="Q28" s="3">
        <v>7235</v>
      </c>
      <c r="R28" s="3">
        <v>21450</v>
      </c>
      <c r="S28" s="3">
        <v>143884</v>
      </c>
      <c r="T28" s="2">
        <v>38531</v>
      </c>
      <c r="U28" s="5"/>
      <c r="V28" s="5"/>
      <c r="W28" s="5"/>
      <c r="X28" s="5"/>
    </row>
    <row r="29" spans="1:24" ht="13.5" customHeight="1">
      <c r="A29" s="31" t="s">
        <v>16</v>
      </c>
      <c r="B29" s="2">
        <v>231</v>
      </c>
      <c r="C29" s="3">
        <v>70922</v>
      </c>
      <c r="D29" s="3">
        <v>47147</v>
      </c>
      <c r="E29" s="3">
        <v>7312</v>
      </c>
      <c r="F29" s="3">
        <v>22341</v>
      </c>
      <c r="G29" s="3">
        <v>147722</v>
      </c>
      <c r="H29" s="3">
        <v>39142</v>
      </c>
      <c r="I29" s="12" t="s">
        <v>15</v>
      </c>
      <c r="J29" s="12" t="s">
        <v>15</v>
      </c>
      <c r="K29" s="12" t="s">
        <v>15</v>
      </c>
      <c r="L29" s="12" t="s">
        <v>15</v>
      </c>
      <c r="M29" s="12" t="s">
        <v>15</v>
      </c>
      <c r="N29" s="12" t="s">
        <v>15</v>
      </c>
      <c r="O29" s="3">
        <v>70922</v>
      </c>
      <c r="P29" s="3">
        <v>47147</v>
      </c>
      <c r="Q29" s="3">
        <v>7312</v>
      </c>
      <c r="R29" s="3">
        <v>22341</v>
      </c>
      <c r="S29" s="3">
        <v>147722</v>
      </c>
      <c r="T29" s="2">
        <v>39142</v>
      </c>
      <c r="U29" s="5"/>
      <c r="V29" s="5"/>
      <c r="W29" s="5"/>
      <c r="X29" s="5"/>
    </row>
    <row r="30" spans="1:24" ht="13.5" customHeight="1">
      <c r="A30" s="31" t="s">
        <v>17</v>
      </c>
      <c r="B30" s="2">
        <v>242</v>
      </c>
      <c r="C30" s="3">
        <v>67942</v>
      </c>
      <c r="D30" s="3">
        <v>54445</v>
      </c>
      <c r="E30" s="3">
        <v>7189</v>
      </c>
      <c r="F30" s="3">
        <v>22243</v>
      </c>
      <c r="G30" s="3">
        <v>151819</v>
      </c>
      <c r="H30" s="2">
        <v>40165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4" t="s">
        <v>15</v>
      </c>
      <c r="O30" s="3">
        <v>67942</v>
      </c>
      <c r="P30" s="3">
        <v>54445</v>
      </c>
      <c r="Q30" s="3">
        <v>7189</v>
      </c>
      <c r="R30" s="3">
        <v>22243</v>
      </c>
      <c r="S30" s="3">
        <v>151819</v>
      </c>
      <c r="T30" s="2">
        <v>40165</v>
      </c>
      <c r="U30" s="5"/>
      <c r="V30" s="5"/>
      <c r="W30" s="5"/>
      <c r="X30" s="5"/>
    </row>
    <row r="31" spans="1:24" ht="13.5" customHeight="1">
      <c r="A31" s="31" t="s">
        <v>18</v>
      </c>
      <c r="B31" s="2">
        <v>235</v>
      </c>
      <c r="C31" s="3">
        <v>66112</v>
      </c>
      <c r="D31" s="3">
        <v>59791</v>
      </c>
      <c r="E31" s="3">
        <v>7677</v>
      </c>
      <c r="F31" s="3">
        <v>19780</v>
      </c>
      <c r="G31" s="3">
        <v>153360</v>
      </c>
      <c r="H31" s="3">
        <v>39868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15</v>
      </c>
      <c r="N31" s="4" t="s">
        <v>15</v>
      </c>
      <c r="O31" s="3">
        <v>66112</v>
      </c>
      <c r="P31" s="3">
        <v>59791</v>
      </c>
      <c r="Q31" s="3">
        <v>7677</v>
      </c>
      <c r="R31" s="3">
        <v>19780</v>
      </c>
      <c r="S31" s="3">
        <v>153360</v>
      </c>
      <c r="T31" s="3">
        <v>39868</v>
      </c>
      <c r="U31" s="5"/>
      <c r="V31" s="5"/>
      <c r="W31" s="5"/>
      <c r="X31" s="5"/>
    </row>
    <row r="32" spans="1:24" ht="13.5" customHeight="1">
      <c r="A32" s="31" t="s">
        <v>19</v>
      </c>
      <c r="B32" s="6">
        <v>236</v>
      </c>
      <c r="C32" s="7">
        <v>51540</v>
      </c>
      <c r="D32" s="7">
        <v>47912</v>
      </c>
      <c r="E32" s="7">
        <v>6138</v>
      </c>
      <c r="F32" s="7">
        <v>12785</v>
      </c>
      <c r="G32" s="7">
        <f>SUM(C32:F32)</f>
        <v>118375</v>
      </c>
      <c r="H32" s="6">
        <v>25700</v>
      </c>
      <c r="I32" s="13" t="s">
        <v>23</v>
      </c>
      <c r="J32" s="13" t="s">
        <v>23</v>
      </c>
      <c r="K32" s="13" t="s">
        <v>23</v>
      </c>
      <c r="L32" s="13" t="s">
        <v>23</v>
      </c>
      <c r="M32" s="13" t="s">
        <v>23</v>
      </c>
      <c r="N32" s="25" t="s">
        <v>23</v>
      </c>
      <c r="O32" s="7">
        <v>51540</v>
      </c>
      <c r="P32" s="7">
        <v>47912</v>
      </c>
      <c r="Q32" s="7">
        <v>6138</v>
      </c>
      <c r="R32" s="7">
        <v>12785</v>
      </c>
      <c r="S32" s="7">
        <f>SUM(O32:R32)</f>
        <v>118375</v>
      </c>
      <c r="T32" s="6">
        <v>25700</v>
      </c>
      <c r="U32" s="5"/>
      <c r="V32" s="5"/>
      <c r="W32" s="5"/>
      <c r="X32" s="5"/>
    </row>
    <row r="33" spans="1:24" ht="13.5" customHeight="1">
      <c r="A33" s="31" t="s">
        <v>20</v>
      </c>
      <c r="B33" s="6">
        <v>237</v>
      </c>
      <c r="C33" s="7">
        <v>50494</v>
      </c>
      <c r="D33" s="7">
        <v>40433</v>
      </c>
      <c r="E33" s="7">
        <v>5680</v>
      </c>
      <c r="F33" s="7">
        <v>8664</v>
      </c>
      <c r="G33" s="7">
        <f>SUM(C33:F33)</f>
        <v>105271</v>
      </c>
      <c r="H33" s="7">
        <v>23741</v>
      </c>
      <c r="I33" s="13" t="s">
        <v>23</v>
      </c>
      <c r="J33" s="13" t="s">
        <v>23</v>
      </c>
      <c r="K33" s="13" t="s">
        <v>23</v>
      </c>
      <c r="L33" s="13" t="s">
        <v>23</v>
      </c>
      <c r="M33" s="13" t="s">
        <v>23</v>
      </c>
      <c r="N33" s="13" t="s">
        <v>23</v>
      </c>
      <c r="O33" s="7">
        <v>50494</v>
      </c>
      <c r="P33" s="7">
        <v>40433</v>
      </c>
      <c r="Q33" s="7">
        <v>5680</v>
      </c>
      <c r="R33" s="7">
        <v>8664</v>
      </c>
      <c r="S33" s="7">
        <v>105271</v>
      </c>
      <c r="T33" s="6">
        <v>23741</v>
      </c>
      <c r="U33" s="5"/>
      <c r="V33" s="5"/>
      <c r="W33" s="5"/>
      <c r="X33" s="5"/>
    </row>
    <row r="34" spans="1:20" ht="13.5" customHeight="1">
      <c r="A34" s="31" t="s">
        <v>33</v>
      </c>
      <c r="B34" s="6">
        <v>237</v>
      </c>
      <c r="C34" s="7">
        <v>49919</v>
      </c>
      <c r="D34" s="7">
        <v>37365</v>
      </c>
      <c r="E34" s="7">
        <v>5316</v>
      </c>
      <c r="F34" s="7">
        <v>7305</v>
      </c>
      <c r="G34" s="7">
        <f>SUM(C34:F34)</f>
        <v>99905</v>
      </c>
      <c r="H34" s="7">
        <v>23176</v>
      </c>
      <c r="I34" s="13" t="s">
        <v>23</v>
      </c>
      <c r="J34" s="13" t="s">
        <v>23</v>
      </c>
      <c r="K34" s="13" t="s">
        <v>23</v>
      </c>
      <c r="L34" s="13" t="s">
        <v>23</v>
      </c>
      <c r="M34" s="13" t="s">
        <v>23</v>
      </c>
      <c r="N34" s="13" t="s">
        <v>23</v>
      </c>
      <c r="O34" s="7">
        <v>49919</v>
      </c>
      <c r="P34" s="7">
        <v>37365</v>
      </c>
      <c r="Q34" s="7">
        <v>5316</v>
      </c>
      <c r="R34" s="7">
        <v>7305</v>
      </c>
      <c r="S34" s="7">
        <v>99905</v>
      </c>
      <c r="T34" s="6">
        <v>23176</v>
      </c>
    </row>
    <row r="35" ht="18" customHeight="1">
      <c r="A35" s="1" t="s">
        <v>24</v>
      </c>
    </row>
    <row r="36" spans="1:20" ht="13.5" customHeight="1">
      <c r="A36" s="30"/>
      <c r="B36" s="32" t="s">
        <v>2</v>
      </c>
      <c r="C36" s="30" t="s">
        <v>3</v>
      </c>
      <c r="D36" s="30"/>
      <c r="E36" s="30"/>
      <c r="F36" s="30"/>
      <c r="G36" s="30"/>
      <c r="H36" s="30"/>
      <c r="I36" s="30" t="s">
        <v>4</v>
      </c>
      <c r="J36" s="30"/>
      <c r="K36" s="30"/>
      <c r="L36" s="30"/>
      <c r="M36" s="30"/>
      <c r="N36" s="30"/>
      <c r="O36" s="30" t="s">
        <v>5</v>
      </c>
      <c r="P36" s="30"/>
      <c r="Q36" s="30"/>
      <c r="R36" s="30"/>
      <c r="S36" s="30"/>
      <c r="T36" s="30"/>
    </row>
    <row r="37" spans="1:20" ht="13.5" customHeight="1">
      <c r="A37" s="30"/>
      <c r="B37" s="33"/>
      <c r="C37" s="30" t="s">
        <v>6</v>
      </c>
      <c r="D37" s="30"/>
      <c r="E37" s="30"/>
      <c r="F37" s="30"/>
      <c r="G37" s="30"/>
      <c r="H37" s="34" t="s">
        <v>7</v>
      </c>
      <c r="I37" s="30" t="s">
        <v>6</v>
      </c>
      <c r="J37" s="30"/>
      <c r="K37" s="30"/>
      <c r="L37" s="30"/>
      <c r="M37" s="30"/>
      <c r="N37" s="34" t="s">
        <v>8</v>
      </c>
      <c r="O37" s="30" t="s">
        <v>6</v>
      </c>
      <c r="P37" s="30"/>
      <c r="Q37" s="30"/>
      <c r="R37" s="30"/>
      <c r="S37" s="30"/>
      <c r="T37" s="34" t="s">
        <v>8</v>
      </c>
    </row>
    <row r="38" spans="1:20" ht="13.5" customHeight="1">
      <c r="A38" s="30"/>
      <c r="B38" s="35"/>
      <c r="C38" s="36" t="s">
        <v>9</v>
      </c>
      <c r="D38" s="36" t="s">
        <v>10</v>
      </c>
      <c r="E38" s="36" t="s">
        <v>11</v>
      </c>
      <c r="F38" s="36" t="s">
        <v>12</v>
      </c>
      <c r="G38" s="36" t="s">
        <v>13</v>
      </c>
      <c r="H38" s="37"/>
      <c r="I38" s="36" t="s">
        <v>9</v>
      </c>
      <c r="J38" s="36" t="s">
        <v>10</v>
      </c>
      <c r="K38" s="36" t="s">
        <v>11</v>
      </c>
      <c r="L38" s="36" t="s">
        <v>12</v>
      </c>
      <c r="M38" s="36" t="s">
        <v>13</v>
      </c>
      <c r="N38" s="37"/>
      <c r="O38" s="36" t="s">
        <v>9</v>
      </c>
      <c r="P38" s="36" t="s">
        <v>10</v>
      </c>
      <c r="Q38" s="36" t="s">
        <v>11</v>
      </c>
      <c r="R38" s="36" t="s">
        <v>12</v>
      </c>
      <c r="S38" s="36" t="s">
        <v>5</v>
      </c>
      <c r="T38" s="37"/>
    </row>
    <row r="39" spans="1:25" s="16" customFormat="1" ht="13.5" customHeight="1">
      <c r="A39" s="31" t="s">
        <v>14</v>
      </c>
      <c r="B39" s="14">
        <v>285</v>
      </c>
      <c r="C39" s="14">
        <v>7205</v>
      </c>
      <c r="D39" s="14">
        <v>5618</v>
      </c>
      <c r="E39" s="14">
        <v>921</v>
      </c>
      <c r="F39" s="14">
        <v>1290</v>
      </c>
      <c r="G39" s="14">
        <f>SUM(C39:F39)</f>
        <v>15034</v>
      </c>
      <c r="H39" s="14">
        <v>3907</v>
      </c>
      <c r="I39" s="14">
        <v>72</v>
      </c>
      <c r="J39" s="14">
        <v>1445</v>
      </c>
      <c r="K39" s="14">
        <v>1</v>
      </c>
      <c r="L39" s="14">
        <v>2</v>
      </c>
      <c r="M39" s="14">
        <f>SUM(I39:L39)</f>
        <v>1520</v>
      </c>
      <c r="N39" s="14">
        <v>943</v>
      </c>
      <c r="O39" s="14">
        <v>7277</v>
      </c>
      <c r="P39" s="14">
        <v>7063</v>
      </c>
      <c r="Q39" s="14">
        <v>922</v>
      </c>
      <c r="R39" s="14">
        <v>1292</v>
      </c>
      <c r="S39" s="14">
        <f>SUM(O39:R39)</f>
        <v>16554</v>
      </c>
      <c r="T39" s="14">
        <v>4850</v>
      </c>
      <c r="U39" s="15"/>
      <c r="V39" s="15"/>
      <c r="W39" s="15"/>
      <c r="X39" s="15"/>
      <c r="Y39" s="15"/>
    </row>
    <row r="40" spans="1:25" s="16" customFormat="1" ht="13.5" customHeight="1">
      <c r="A40" s="31" t="s">
        <v>16</v>
      </c>
      <c r="B40" s="14">
        <v>273</v>
      </c>
      <c r="C40" s="14">
        <v>7426</v>
      </c>
      <c r="D40" s="14">
        <v>6282</v>
      </c>
      <c r="E40" s="14">
        <v>979</v>
      </c>
      <c r="F40" s="14">
        <v>1238</v>
      </c>
      <c r="G40" s="14">
        <v>15925</v>
      </c>
      <c r="H40" s="14">
        <v>3868</v>
      </c>
      <c r="I40" s="14">
        <v>98</v>
      </c>
      <c r="J40" s="14">
        <v>569</v>
      </c>
      <c r="K40" s="14">
        <v>0</v>
      </c>
      <c r="L40" s="14">
        <v>1</v>
      </c>
      <c r="M40" s="14">
        <v>668</v>
      </c>
      <c r="N40" s="14">
        <v>636</v>
      </c>
      <c r="O40" s="14">
        <v>7524</v>
      </c>
      <c r="P40" s="14">
        <v>6851</v>
      </c>
      <c r="Q40" s="14">
        <v>979</v>
      </c>
      <c r="R40" s="14">
        <v>1239</v>
      </c>
      <c r="S40" s="14">
        <v>16597</v>
      </c>
      <c r="T40" s="14">
        <v>4504</v>
      </c>
      <c r="U40" s="15"/>
      <c r="V40" s="15"/>
      <c r="W40" s="15"/>
      <c r="X40" s="15"/>
      <c r="Y40" s="15"/>
    </row>
    <row r="41" spans="1:25" s="16" customFormat="1" ht="13.5" customHeight="1">
      <c r="A41" s="31" t="s">
        <v>17</v>
      </c>
      <c r="B41" s="14">
        <v>288</v>
      </c>
      <c r="C41" s="17">
        <v>7994</v>
      </c>
      <c r="D41" s="17">
        <v>5160</v>
      </c>
      <c r="E41" s="17">
        <v>1018</v>
      </c>
      <c r="F41" s="17">
        <v>1129</v>
      </c>
      <c r="G41" s="17">
        <v>15301</v>
      </c>
      <c r="H41" s="14">
        <v>3956</v>
      </c>
      <c r="I41" s="17">
        <v>143</v>
      </c>
      <c r="J41" s="17">
        <v>421</v>
      </c>
      <c r="K41" s="17">
        <v>2</v>
      </c>
      <c r="L41" s="17">
        <v>3</v>
      </c>
      <c r="M41" s="14">
        <v>569</v>
      </c>
      <c r="N41" s="17">
        <v>476</v>
      </c>
      <c r="O41" s="17">
        <v>8137</v>
      </c>
      <c r="P41" s="17">
        <v>5581</v>
      </c>
      <c r="Q41" s="17">
        <v>1020</v>
      </c>
      <c r="R41" s="17">
        <v>1132</v>
      </c>
      <c r="S41" s="14">
        <v>15870</v>
      </c>
      <c r="T41" s="17">
        <v>4432</v>
      </c>
      <c r="U41" s="15"/>
      <c r="V41" s="15"/>
      <c r="W41" s="15"/>
      <c r="X41" s="15"/>
      <c r="Y41" s="15"/>
    </row>
    <row r="42" spans="1:25" s="16" customFormat="1" ht="13.5" customHeight="1">
      <c r="A42" s="31" t="s">
        <v>18</v>
      </c>
      <c r="B42" s="14">
        <v>291</v>
      </c>
      <c r="C42" s="17">
        <v>7692</v>
      </c>
      <c r="D42" s="17">
        <v>5700</v>
      </c>
      <c r="E42" s="17">
        <v>1101</v>
      </c>
      <c r="F42" s="17">
        <v>1444</v>
      </c>
      <c r="G42" s="17">
        <v>15937</v>
      </c>
      <c r="H42" s="17">
        <v>4305</v>
      </c>
      <c r="I42" s="17">
        <v>60</v>
      </c>
      <c r="J42" s="17">
        <v>58</v>
      </c>
      <c r="K42" s="17">
        <v>0</v>
      </c>
      <c r="L42" s="17">
        <v>0</v>
      </c>
      <c r="M42" s="17">
        <v>118</v>
      </c>
      <c r="N42" s="17">
        <v>46</v>
      </c>
      <c r="O42" s="17">
        <v>7752</v>
      </c>
      <c r="P42" s="17">
        <v>5758</v>
      </c>
      <c r="Q42" s="17">
        <v>1101</v>
      </c>
      <c r="R42" s="17">
        <v>1444</v>
      </c>
      <c r="S42" s="14">
        <v>16055</v>
      </c>
      <c r="T42" s="17">
        <v>4351</v>
      </c>
      <c r="U42" s="15"/>
      <c r="V42" s="15"/>
      <c r="W42" s="15"/>
      <c r="X42" s="15"/>
      <c r="Y42" s="15"/>
    </row>
    <row r="43" spans="1:25" ht="13.5" customHeight="1">
      <c r="A43" s="31" t="s">
        <v>19</v>
      </c>
      <c r="B43" s="6">
        <v>231</v>
      </c>
      <c r="C43" s="7">
        <v>7478</v>
      </c>
      <c r="D43" s="7">
        <v>8297</v>
      </c>
      <c r="E43" s="7">
        <v>1526</v>
      </c>
      <c r="F43" s="7">
        <v>1703</v>
      </c>
      <c r="G43" s="7">
        <f>SUM(C43:F43)</f>
        <v>19004</v>
      </c>
      <c r="H43" s="6">
        <v>4325</v>
      </c>
      <c r="I43" s="13" t="s">
        <v>23</v>
      </c>
      <c r="J43" s="13" t="s">
        <v>23</v>
      </c>
      <c r="K43" s="13" t="s">
        <v>23</v>
      </c>
      <c r="L43" s="13" t="s">
        <v>23</v>
      </c>
      <c r="M43" s="13" t="s">
        <v>23</v>
      </c>
      <c r="N43" s="25" t="s">
        <v>23</v>
      </c>
      <c r="O43" s="7">
        <v>7478</v>
      </c>
      <c r="P43" s="7">
        <v>8297</v>
      </c>
      <c r="Q43" s="7">
        <v>1526</v>
      </c>
      <c r="R43" s="7">
        <v>1703</v>
      </c>
      <c r="S43" s="7">
        <f>SUM(O43:R43)</f>
        <v>19004</v>
      </c>
      <c r="T43" s="6">
        <v>4325</v>
      </c>
      <c r="U43" s="5"/>
      <c r="V43" s="5"/>
      <c r="W43" s="5"/>
      <c r="X43" s="5"/>
      <c r="Y43" s="5"/>
    </row>
    <row r="44" spans="1:25" ht="13.5" customHeight="1">
      <c r="A44" s="31" t="s">
        <v>20</v>
      </c>
      <c r="B44" s="6">
        <v>238</v>
      </c>
      <c r="C44" s="7">
        <v>8044</v>
      </c>
      <c r="D44" s="7">
        <v>10308</v>
      </c>
      <c r="E44" s="7">
        <v>2158</v>
      </c>
      <c r="F44" s="7">
        <v>1910</v>
      </c>
      <c r="G44" s="7">
        <f>SUM(C44:F44)</f>
        <v>22420</v>
      </c>
      <c r="H44" s="7">
        <v>5281</v>
      </c>
      <c r="I44" s="13" t="s">
        <v>23</v>
      </c>
      <c r="J44" s="13" t="s">
        <v>23</v>
      </c>
      <c r="K44" s="13" t="s">
        <v>23</v>
      </c>
      <c r="L44" s="13" t="s">
        <v>23</v>
      </c>
      <c r="M44" s="13" t="s">
        <v>23</v>
      </c>
      <c r="N44" s="13" t="s">
        <v>23</v>
      </c>
      <c r="O44" s="7">
        <v>8044</v>
      </c>
      <c r="P44" s="7">
        <v>10308</v>
      </c>
      <c r="Q44" s="7">
        <v>2158</v>
      </c>
      <c r="R44" s="7">
        <v>1910</v>
      </c>
      <c r="S44" s="7">
        <v>22420</v>
      </c>
      <c r="T44" s="6">
        <v>5281</v>
      </c>
      <c r="U44" s="5"/>
      <c r="V44" s="5"/>
      <c r="W44" s="5"/>
      <c r="X44" s="5"/>
      <c r="Y44" s="5"/>
    </row>
    <row r="45" spans="1:20" ht="13.5" customHeight="1">
      <c r="A45" s="31" t="s">
        <v>33</v>
      </c>
      <c r="B45" s="6">
        <v>239</v>
      </c>
      <c r="C45" s="7">
        <v>6848</v>
      </c>
      <c r="D45" s="7">
        <v>10564</v>
      </c>
      <c r="E45" s="7">
        <v>2204</v>
      </c>
      <c r="F45" s="7">
        <v>1535</v>
      </c>
      <c r="G45" s="7">
        <f>SUM(C45:F45)</f>
        <v>21151</v>
      </c>
      <c r="H45" s="7">
        <v>4653</v>
      </c>
      <c r="I45" s="13">
        <v>110</v>
      </c>
      <c r="J45" s="13">
        <v>3345</v>
      </c>
      <c r="K45" s="13">
        <v>2</v>
      </c>
      <c r="L45" s="13">
        <v>0</v>
      </c>
      <c r="M45" s="13">
        <f>SUM(I45:L45)</f>
        <v>3457</v>
      </c>
      <c r="N45" s="13">
        <v>1087</v>
      </c>
      <c r="O45" s="7">
        <f>SUM(C45+I45)</f>
        <v>6958</v>
      </c>
      <c r="P45" s="7">
        <f>SUM(D45+J45)</f>
        <v>13909</v>
      </c>
      <c r="Q45" s="7">
        <f>SUM(E45+K45)</f>
        <v>2206</v>
      </c>
      <c r="R45" s="7">
        <f>SUM(F45+L45)</f>
        <v>1535</v>
      </c>
      <c r="S45" s="7">
        <f>SUM(O45:R45)</f>
        <v>24608</v>
      </c>
      <c r="T45" s="6">
        <f>SUM(H45+N45)</f>
        <v>5740</v>
      </c>
    </row>
    <row r="46" ht="18" customHeight="1">
      <c r="A46" s="1" t="s">
        <v>25</v>
      </c>
    </row>
    <row r="47" spans="1:20" ht="13.5" customHeight="1">
      <c r="A47" s="30"/>
      <c r="B47" s="32" t="s">
        <v>2</v>
      </c>
      <c r="C47" s="30" t="s">
        <v>3</v>
      </c>
      <c r="D47" s="30"/>
      <c r="E47" s="30"/>
      <c r="F47" s="30"/>
      <c r="G47" s="30"/>
      <c r="H47" s="30"/>
      <c r="I47" s="30" t="s">
        <v>4</v>
      </c>
      <c r="J47" s="30"/>
      <c r="K47" s="30"/>
      <c r="L47" s="30"/>
      <c r="M47" s="30"/>
      <c r="N47" s="30"/>
      <c r="O47" s="30" t="s">
        <v>5</v>
      </c>
      <c r="P47" s="30"/>
      <c r="Q47" s="30"/>
      <c r="R47" s="30"/>
      <c r="S47" s="30"/>
      <c r="T47" s="30"/>
    </row>
    <row r="48" spans="1:20" ht="13.5" customHeight="1">
      <c r="A48" s="30"/>
      <c r="B48" s="33"/>
      <c r="C48" s="30" t="s">
        <v>6</v>
      </c>
      <c r="D48" s="30"/>
      <c r="E48" s="30"/>
      <c r="F48" s="30"/>
      <c r="G48" s="30"/>
      <c r="H48" s="34" t="s">
        <v>7</v>
      </c>
      <c r="I48" s="30" t="s">
        <v>6</v>
      </c>
      <c r="J48" s="30"/>
      <c r="K48" s="30"/>
      <c r="L48" s="30"/>
      <c r="M48" s="30"/>
      <c r="N48" s="34" t="s">
        <v>8</v>
      </c>
      <c r="O48" s="30" t="s">
        <v>6</v>
      </c>
      <c r="P48" s="30"/>
      <c r="Q48" s="30"/>
      <c r="R48" s="30"/>
      <c r="S48" s="30"/>
      <c r="T48" s="34" t="s">
        <v>8</v>
      </c>
    </row>
    <row r="49" spans="1:20" ht="13.5" customHeight="1">
      <c r="A49" s="30"/>
      <c r="B49" s="35"/>
      <c r="C49" s="36" t="s">
        <v>9</v>
      </c>
      <c r="D49" s="36" t="s">
        <v>10</v>
      </c>
      <c r="E49" s="36" t="s">
        <v>11</v>
      </c>
      <c r="F49" s="36" t="s">
        <v>12</v>
      </c>
      <c r="G49" s="36" t="s">
        <v>13</v>
      </c>
      <c r="H49" s="37"/>
      <c r="I49" s="36" t="s">
        <v>9</v>
      </c>
      <c r="J49" s="36" t="s">
        <v>10</v>
      </c>
      <c r="K49" s="36" t="s">
        <v>11</v>
      </c>
      <c r="L49" s="36" t="s">
        <v>12</v>
      </c>
      <c r="M49" s="36" t="s">
        <v>13</v>
      </c>
      <c r="N49" s="37"/>
      <c r="O49" s="36" t="s">
        <v>9</v>
      </c>
      <c r="P49" s="36" t="s">
        <v>10</v>
      </c>
      <c r="Q49" s="36" t="s">
        <v>11</v>
      </c>
      <c r="R49" s="36" t="s">
        <v>12</v>
      </c>
      <c r="S49" s="36" t="s">
        <v>5</v>
      </c>
      <c r="T49" s="37"/>
    </row>
    <row r="50" spans="1:24" ht="13.5" customHeight="1">
      <c r="A50" s="31" t="s">
        <v>14</v>
      </c>
      <c r="B50" s="2">
        <v>232</v>
      </c>
      <c r="C50" s="2">
        <v>45766</v>
      </c>
      <c r="D50" s="2">
        <v>28183</v>
      </c>
      <c r="E50" s="2">
        <v>8504</v>
      </c>
      <c r="F50" s="2">
        <v>24706</v>
      </c>
      <c r="G50" s="2">
        <f>SUM(C50:F50)</f>
        <v>107159</v>
      </c>
      <c r="H50" s="2">
        <v>24113</v>
      </c>
      <c r="I50" s="18" t="s">
        <v>15</v>
      </c>
      <c r="J50" s="18" t="s">
        <v>15</v>
      </c>
      <c r="K50" s="18" t="s">
        <v>15</v>
      </c>
      <c r="L50" s="18" t="s">
        <v>15</v>
      </c>
      <c r="M50" s="18" t="s">
        <v>15</v>
      </c>
      <c r="N50" s="18" t="s">
        <v>15</v>
      </c>
      <c r="O50" s="2">
        <v>45766</v>
      </c>
      <c r="P50" s="2">
        <v>28183</v>
      </c>
      <c r="Q50" s="2">
        <v>8504</v>
      </c>
      <c r="R50" s="2">
        <v>24706</v>
      </c>
      <c r="S50" s="2">
        <f>SUM(O50:R50)</f>
        <v>107159</v>
      </c>
      <c r="T50" s="2">
        <v>24113</v>
      </c>
      <c r="U50" s="5"/>
      <c r="V50" s="5"/>
      <c r="W50" s="5"/>
      <c r="X50" s="5"/>
    </row>
    <row r="51" spans="1:24" ht="13.5" customHeight="1">
      <c r="A51" s="31" t="s">
        <v>16</v>
      </c>
      <c r="B51" s="2">
        <v>234</v>
      </c>
      <c r="C51" s="2">
        <v>46544</v>
      </c>
      <c r="D51" s="2">
        <v>30585</v>
      </c>
      <c r="E51" s="2">
        <v>8652</v>
      </c>
      <c r="F51" s="2">
        <v>24435</v>
      </c>
      <c r="G51" s="2">
        <v>110216</v>
      </c>
      <c r="H51" s="2">
        <v>24949</v>
      </c>
      <c r="I51" s="19" t="s">
        <v>15</v>
      </c>
      <c r="J51" s="19" t="s">
        <v>15</v>
      </c>
      <c r="K51" s="19" t="s">
        <v>15</v>
      </c>
      <c r="L51" s="19" t="s">
        <v>15</v>
      </c>
      <c r="M51" s="19" t="s">
        <v>15</v>
      </c>
      <c r="N51" s="19" t="s">
        <v>15</v>
      </c>
      <c r="O51" s="2">
        <v>46544</v>
      </c>
      <c r="P51" s="2">
        <v>30585</v>
      </c>
      <c r="Q51" s="2">
        <v>8652</v>
      </c>
      <c r="R51" s="2">
        <v>24435</v>
      </c>
      <c r="S51" s="2">
        <v>110216</v>
      </c>
      <c r="T51" s="2">
        <v>24949</v>
      </c>
      <c r="U51" s="5"/>
      <c r="V51" s="5"/>
      <c r="W51" s="5"/>
      <c r="X51" s="5"/>
    </row>
    <row r="52" spans="1:24" ht="13.5" customHeight="1">
      <c r="A52" s="31" t="s">
        <v>17</v>
      </c>
      <c r="B52" s="2">
        <v>236</v>
      </c>
      <c r="C52" s="3">
        <v>46004</v>
      </c>
      <c r="D52" s="3">
        <v>31475</v>
      </c>
      <c r="E52" s="3">
        <v>8123</v>
      </c>
      <c r="F52" s="3">
        <v>24961</v>
      </c>
      <c r="G52" s="3">
        <f>SUM(C52:F52)</f>
        <v>110563</v>
      </c>
      <c r="H52" s="2">
        <v>24325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3">
        <v>46004</v>
      </c>
      <c r="P52" s="3">
        <v>31475</v>
      </c>
      <c r="Q52" s="3">
        <v>8123</v>
      </c>
      <c r="R52" s="3">
        <v>24961</v>
      </c>
      <c r="S52" s="3">
        <f>SUM(O52:R52)</f>
        <v>110563</v>
      </c>
      <c r="T52" s="2">
        <v>24325</v>
      </c>
      <c r="U52" s="5"/>
      <c r="V52" s="5"/>
      <c r="W52" s="5"/>
      <c r="X52" s="5"/>
    </row>
    <row r="53" spans="1:24" ht="13.5" customHeight="1">
      <c r="A53" s="31" t="s">
        <v>18</v>
      </c>
      <c r="B53" s="2">
        <v>235</v>
      </c>
      <c r="C53" s="3">
        <v>45378</v>
      </c>
      <c r="D53" s="3">
        <v>33726</v>
      </c>
      <c r="E53" s="3">
        <v>8618</v>
      </c>
      <c r="F53" s="3">
        <v>25612</v>
      </c>
      <c r="G53" s="3">
        <f>SUM(C53:F53)</f>
        <v>113334</v>
      </c>
      <c r="H53" s="3">
        <v>24120</v>
      </c>
      <c r="I53" s="4" t="s">
        <v>15</v>
      </c>
      <c r="J53" s="4" t="s">
        <v>15</v>
      </c>
      <c r="K53" s="4" t="s">
        <v>15</v>
      </c>
      <c r="L53" s="4" t="s">
        <v>15</v>
      </c>
      <c r="M53" s="4" t="s">
        <v>15</v>
      </c>
      <c r="N53" s="4" t="s">
        <v>15</v>
      </c>
      <c r="O53" s="3">
        <v>45378</v>
      </c>
      <c r="P53" s="3">
        <v>33726</v>
      </c>
      <c r="Q53" s="3">
        <v>8618</v>
      </c>
      <c r="R53" s="3">
        <v>25612</v>
      </c>
      <c r="S53" s="3">
        <f>SUM(O53:R53)</f>
        <v>113334</v>
      </c>
      <c r="T53" s="3">
        <v>24120</v>
      </c>
      <c r="U53" s="5"/>
      <c r="V53" s="5"/>
      <c r="W53" s="5"/>
      <c r="X53" s="5"/>
    </row>
    <row r="54" spans="1:24" ht="13.5" customHeight="1">
      <c r="A54" s="31" t="s">
        <v>19</v>
      </c>
      <c r="B54" s="6">
        <v>233</v>
      </c>
      <c r="C54" s="7">
        <v>53046</v>
      </c>
      <c r="D54" s="7">
        <v>47033</v>
      </c>
      <c r="E54" s="7">
        <v>9562</v>
      </c>
      <c r="F54" s="7">
        <v>35710</v>
      </c>
      <c r="G54" s="7">
        <f>SUM(C54:F54)</f>
        <v>145351</v>
      </c>
      <c r="H54" s="6">
        <v>30704</v>
      </c>
      <c r="I54" s="13" t="s">
        <v>23</v>
      </c>
      <c r="J54" s="13" t="s">
        <v>23</v>
      </c>
      <c r="K54" s="13" t="s">
        <v>23</v>
      </c>
      <c r="L54" s="13" t="s">
        <v>23</v>
      </c>
      <c r="M54" s="13" t="s">
        <v>23</v>
      </c>
      <c r="N54" s="25" t="s">
        <v>23</v>
      </c>
      <c r="O54" s="7">
        <v>53046</v>
      </c>
      <c r="P54" s="7">
        <v>47033</v>
      </c>
      <c r="Q54" s="7">
        <v>9562</v>
      </c>
      <c r="R54" s="7">
        <v>35710</v>
      </c>
      <c r="S54" s="7">
        <f>SUM(O54:R54)</f>
        <v>145351</v>
      </c>
      <c r="T54" s="6">
        <v>30704</v>
      </c>
      <c r="U54" s="5"/>
      <c r="V54" s="5"/>
      <c r="W54" s="5"/>
      <c r="X54" s="5"/>
    </row>
    <row r="55" spans="1:24" ht="13.5" customHeight="1">
      <c r="A55" s="31" t="s">
        <v>20</v>
      </c>
      <c r="B55" s="6">
        <v>233</v>
      </c>
      <c r="C55" s="7">
        <v>59681</v>
      </c>
      <c r="D55" s="7">
        <v>50395</v>
      </c>
      <c r="E55" s="7">
        <v>10029</v>
      </c>
      <c r="F55" s="7">
        <v>39937</v>
      </c>
      <c r="G55" s="7">
        <f>SUM(C55:F55)</f>
        <v>160042</v>
      </c>
      <c r="H55" s="7">
        <v>32024</v>
      </c>
      <c r="I55" s="13" t="s">
        <v>23</v>
      </c>
      <c r="J55" s="13" t="s">
        <v>23</v>
      </c>
      <c r="K55" s="13" t="s">
        <v>23</v>
      </c>
      <c r="L55" s="13" t="s">
        <v>23</v>
      </c>
      <c r="M55" s="13" t="s">
        <v>23</v>
      </c>
      <c r="N55" s="13" t="s">
        <v>23</v>
      </c>
      <c r="O55" s="7">
        <v>59681</v>
      </c>
      <c r="P55" s="7">
        <v>50395</v>
      </c>
      <c r="Q55" s="7">
        <v>10029</v>
      </c>
      <c r="R55" s="7">
        <v>39937</v>
      </c>
      <c r="S55" s="7">
        <v>160042</v>
      </c>
      <c r="T55" s="6">
        <v>32024</v>
      </c>
      <c r="U55" s="5"/>
      <c r="V55" s="5"/>
      <c r="W55" s="5"/>
      <c r="X55" s="5"/>
    </row>
    <row r="56" spans="1:20" ht="13.5" customHeight="1">
      <c r="A56" s="31" t="s">
        <v>33</v>
      </c>
      <c r="B56" s="6">
        <v>234</v>
      </c>
      <c r="C56" s="7">
        <v>59022</v>
      </c>
      <c r="D56" s="7">
        <v>50054</v>
      </c>
      <c r="E56" s="7">
        <v>10016</v>
      </c>
      <c r="F56" s="7">
        <v>36229</v>
      </c>
      <c r="G56" s="7">
        <f>SUM(C56:F56)</f>
        <v>155321</v>
      </c>
      <c r="H56" s="7">
        <v>30065</v>
      </c>
      <c r="I56" s="13" t="s">
        <v>23</v>
      </c>
      <c r="J56" s="13" t="s">
        <v>23</v>
      </c>
      <c r="K56" s="13" t="s">
        <v>23</v>
      </c>
      <c r="L56" s="13" t="s">
        <v>23</v>
      </c>
      <c r="M56" s="13" t="s">
        <v>23</v>
      </c>
      <c r="N56" s="13" t="s">
        <v>23</v>
      </c>
      <c r="O56" s="7">
        <v>59022</v>
      </c>
      <c r="P56" s="7">
        <v>50054</v>
      </c>
      <c r="Q56" s="7">
        <v>10016</v>
      </c>
      <c r="R56" s="7">
        <v>36229</v>
      </c>
      <c r="S56" s="7">
        <f>SUM(O56:R56)</f>
        <v>155321</v>
      </c>
      <c r="T56" s="7">
        <v>30065</v>
      </c>
    </row>
    <row r="57" ht="18" customHeight="1">
      <c r="A57" s="26" t="s">
        <v>26</v>
      </c>
    </row>
    <row r="58" spans="1:20" ht="13.5" customHeight="1">
      <c r="A58" s="30"/>
      <c r="B58" s="32" t="s">
        <v>2</v>
      </c>
      <c r="C58" s="30" t="s">
        <v>3</v>
      </c>
      <c r="D58" s="30"/>
      <c r="E58" s="30"/>
      <c r="F58" s="30"/>
      <c r="G58" s="30"/>
      <c r="H58" s="30"/>
      <c r="I58" s="30" t="s">
        <v>4</v>
      </c>
      <c r="J58" s="30"/>
      <c r="K58" s="30"/>
      <c r="L58" s="30"/>
      <c r="M58" s="30"/>
      <c r="N58" s="30"/>
      <c r="O58" s="30" t="s">
        <v>5</v>
      </c>
      <c r="P58" s="30"/>
      <c r="Q58" s="30"/>
      <c r="R58" s="30"/>
      <c r="S58" s="30"/>
      <c r="T58" s="30"/>
    </row>
    <row r="59" spans="1:20" ht="13.5" customHeight="1">
      <c r="A59" s="30"/>
      <c r="B59" s="33"/>
      <c r="C59" s="30" t="s">
        <v>6</v>
      </c>
      <c r="D59" s="30"/>
      <c r="E59" s="30"/>
      <c r="F59" s="30"/>
      <c r="G59" s="30"/>
      <c r="H59" s="34" t="s">
        <v>7</v>
      </c>
      <c r="I59" s="30" t="s">
        <v>6</v>
      </c>
      <c r="J59" s="30"/>
      <c r="K59" s="30"/>
      <c r="L59" s="30"/>
      <c r="M59" s="30"/>
      <c r="N59" s="34" t="s">
        <v>8</v>
      </c>
      <c r="O59" s="30" t="s">
        <v>6</v>
      </c>
      <c r="P59" s="30"/>
      <c r="Q59" s="30"/>
      <c r="R59" s="30"/>
      <c r="S59" s="30"/>
      <c r="T59" s="34" t="s">
        <v>8</v>
      </c>
    </row>
    <row r="60" spans="1:20" ht="13.5" customHeight="1">
      <c r="A60" s="30"/>
      <c r="B60" s="35"/>
      <c r="C60" s="36" t="s">
        <v>9</v>
      </c>
      <c r="D60" s="36" t="s">
        <v>10</v>
      </c>
      <c r="E60" s="36" t="s">
        <v>11</v>
      </c>
      <c r="F60" s="36" t="s">
        <v>12</v>
      </c>
      <c r="G60" s="36" t="s">
        <v>13</v>
      </c>
      <c r="H60" s="37"/>
      <c r="I60" s="36" t="s">
        <v>9</v>
      </c>
      <c r="J60" s="36" t="s">
        <v>10</v>
      </c>
      <c r="K60" s="36" t="s">
        <v>11</v>
      </c>
      <c r="L60" s="36" t="s">
        <v>12</v>
      </c>
      <c r="M60" s="36" t="s">
        <v>13</v>
      </c>
      <c r="N60" s="37"/>
      <c r="O60" s="36" t="s">
        <v>9</v>
      </c>
      <c r="P60" s="36" t="s">
        <v>10</v>
      </c>
      <c r="Q60" s="36" t="s">
        <v>11</v>
      </c>
      <c r="R60" s="36" t="s">
        <v>12</v>
      </c>
      <c r="S60" s="36" t="s">
        <v>5</v>
      </c>
      <c r="T60" s="37"/>
    </row>
    <row r="61" spans="1:27" ht="13.5" customHeight="1">
      <c r="A61" s="31" t="s">
        <v>14</v>
      </c>
      <c r="B61" s="2">
        <v>233</v>
      </c>
      <c r="C61" s="2">
        <v>169717</v>
      </c>
      <c r="D61" s="2">
        <v>69368</v>
      </c>
      <c r="E61" s="2">
        <v>16235</v>
      </c>
      <c r="F61" s="2">
        <v>21240</v>
      </c>
      <c r="G61" s="2">
        <f>SUM(C61:F61)</f>
        <v>276560</v>
      </c>
      <c r="H61" s="2">
        <v>62955</v>
      </c>
      <c r="I61" s="2">
        <v>824</v>
      </c>
      <c r="J61" s="2">
        <v>7879</v>
      </c>
      <c r="K61" s="18" t="s">
        <v>27</v>
      </c>
      <c r="L61" s="18" t="s">
        <v>27</v>
      </c>
      <c r="M61" s="2">
        <f>SUM(I61:L61)</f>
        <v>8703</v>
      </c>
      <c r="N61" s="2">
        <v>3409</v>
      </c>
      <c r="O61" s="2">
        <v>170541</v>
      </c>
      <c r="P61" s="2">
        <v>77247</v>
      </c>
      <c r="Q61" s="2">
        <v>16235</v>
      </c>
      <c r="R61" s="2">
        <v>21240</v>
      </c>
      <c r="S61" s="2">
        <f>SUM(O61:R61)</f>
        <v>285263</v>
      </c>
      <c r="T61" s="2">
        <v>66364</v>
      </c>
      <c r="U61" s="5"/>
      <c r="V61" s="5"/>
      <c r="W61" s="5"/>
      <c r="X61" s="5"/>
      <c r="Y61" s="5"/>
      <c r="Z61" s="5"/>
      <c r="AA61" s="5"/>
    </row>
    <row r="62" spans="1:27" ht="13.5" customHeight="1">
      <c r="A62" s="31" t="s">
        <v>16</v>
      </c>
      <c r="B62" s="2">
        <v>229</v>
      </c>
      <c r="C62" s="20">
        <v>262714</v>
      </c>
      <c r="D62" s="21" t="s">
        <v>28</v>
      </c>
      <c r="E62" s="2">
        <v>17362</v>
      </c>
      <c r="F62" s="2">
        <v>22128</v>
      </c>
      <c r="G62" s="2">
        <v>302204</v>
      </c>
      <c r="H62" s="2">
        <v>66004</v>
      </c>
      <c r="I62" s="18" t="s">
        <v>29</v>
      </c>
      <c r="J62" s="18" t="s">
        <v>29</v>
      </c>
      <c r="K62" s="18" t="s">
        <v>29</v>
      </c>
      <c r="L62" s="18" t="s">
        <v>29</v>
      </c>
      <c r="M62" s="2">
        <v>7564</v>
      </c>
      <c r="N62" s="2">
        <v>3347</v>
      </c>
      <c r="O62" s="2">
        <v>188176</v>
      </c>
      <c r="P62" s="2">
        <v>82102</v>
      </c>
      <c r="Q62" s="2">
        <v>17362</v>
      </c>
      <c r="R62" s="2">
        <v>22128</v>
      </c>
      <c r="S62" s="2">
        <f>SUM(O62:R62)</f>
        <v>309768</v>
      </c>
      <c r="T62" s="2">
        <v>69351</v>
      </c>
      <c r="U62" s="5"/>
      <c r="V62" s="5"/>
      <c r="W62" s="5"/>
      <c r="X62" s="5"/>
      <c r="Y62" s="5"/>
      <c r="Z62" s="5"/>
      <c r="AA62" s="5"/>
    </row>
    <row r="63" spans="1:27" ht="13.5" customHeight="1">
      <c r="A63" s="31" t="s">
        <v>17</v>
      </c>
      <c r="B63" s="2">
        <v>233</v>
      </c>
      <c r="C63" s="22">
        <v>185466</v>
      </c>
      <c r="D63" s="3">
        <v>75347</v>
      </c>
      <c r="E63" s="3">
        <v>17646</v>
      </c>
      <c r="F63" s="3">
        <v>18314</v>
      </c>
      <c r="G63" s="3">
        <v>296773</v>
      </c>
      <c r="H63" s="2">
        <v>63248</v>
      </c>
      <c r="I63" s="3">
        <v>658</v>
      </c>
      <c r="J63" s="3">
        <v>7585</v>
      </c>
      <c r="K63" s="3">
        <v>22</v>
      </c>
      <c r="L63" s="3">
        <v>0</v>
      </c>
      <c r="M63" s="2">
        <v>8265</v>
      </c>
      <c r="N63" s="3">
        <v>3440</v>
      </c>
      <c r="O63" s="3">
        <v>186124</v>
      </c>
      <c r="P63" s="3">
        <v>82932</v>
      </c>
      <c r="Q63" s="3">
        <v>17668</v>
      </c>
      <c r="R63" s="3">
        <v>18314</v>
      </c>
      <c r="S63" s="2">
        <f>SUM(O63:R63)</f>
        <v>305038</v>
      </c>
      <c r="T63" s="3">
        <v>66688</v>
      </c>
      <c r="U63" s="5"/>
      <c r="V63" s="5"/>
      <c r="W63" s="5"/>
      <c r="X63" s="5"/>
      <c r="Y63" s="5"/>
      <c r="Z63" s="5"/>
      <c r="AA63" s="5"/>
    </row>
    <row r="64" spans="1:27" ht="13.5" customHeight="1">
      <c r="A64" s="31" t="s">
        <v>18</v>
      </c>
      <c r="B64" s="2">
        <v>235</v>
      </c>
      <c r="C64" s="22">
        <v>252058</v>
      </c>
      <c r="D64" s="21" t="s">
        <v>28</v>
      </c>
      <c r="E64" s="3">
        <v>17683</v>
      </c>
      <c r="F64" s="3">
        <v>15841</v>
      </c>
      <c r="G64" s="3">
        <v>285582</v>
      </c>
      <c r="H64" s="3">
        <v>63627</v>
      </c>
      <c r="I64" s="4" t="s">
        <v>30</v>
      </c>
      <c r="J64" s="4" t="s">
        <v>30</v>
      </c>
      <c r="K64" s="4" t="s">
        <v>30</v>
      </c>
      <c r="L64" s="4" t="s">
        <v>30</v>
      </c>
      <c r="M64" s="3">
        <v>7934</v>
      </c>
      <c r="N64" s="3" t="s">
        <v>30</v>
      </c>
      <c r="O64" s="3">
        <v>177769</v>
      </c>
      <c r="P64" s="3">
        <v>82156</v>
      </c>
      <c r="Q64" s="3">
        <v>17738</v>
      </c>
      <c r="R64" s="3">
        <v>15853</v>
      </c>
      <c r="S64" s="2">
        <v>293516</v>
      </c>
      <c r="T64" s="3">
        <v>63627</v>
      </c>
      <c r="U64" s="5"/>
      <c r="V64" s="5"/>
      <c r="W64" s="5"/>
      <c r="X64" s="5"/>
      <c r="Y64" s="5"/>
      <c r="Z64" s="5"/>
      <c r="AA64" s="5"/>
    </row>
    <row r="65" spans="1:27" ht="13.5" customHeight="1">
      <c r="A65" s="31" t="s">
        <v>19</v>
      </c>
      <c r="B65" s="6">
        <v>232</v>
      </c>
      <c r="C65" s="7">
        <v>168539</v>
      </c>
      <c r="D65" s="7">
        <v>70969</v>
      </c>
      <c r="E65" s="7">
        <v>17288</v>
      </c>
      <c r="F65" s="7">
        <v>13859</v>
      </c>
      <c r="G65" s="7">
        <v>270655</v>
      </c>
      <c r="H65" s="6">
        <v>56874</v>
      </c>
      <c r="I65" s="7">
        <v>658</v>
      </c>
      <c r="J65" s="7">
        <v>7345</v>
      </c>
      <c r="K65" s="13" t="s">
        <v>15</v>
      </c>
      <c r="L65" s="13" t="s">
        <v>15</v>
      </c>
      <c r="M65" s="7">
        <v>8003</v>
      </c>
      <c r="N65" s="6">
        <v>3335</v>
      </c>
      <c r="O65" s="7">
        <v>169197</v>
      </c>
      <c r="P65" s="7">
        <v>78314</v>
      </c>
      <c r="Q65" s="7">
        <v>17288</v>
      </c>
      <c r="R65" s="7">
        <v>13859</v>
      </c>
      <c r="S65" s="7">
        <v>278658</v>
      </c>
      <c r="T65" s="6">
        <v>60209</v>
      </c>
      <c r="U65" s="5"/>
      <c r="V65" s="5"/>
      <c r="W65" s="5"/>
      <c r="X65" s="5"/>
      <c r="Y65" s="5"/>
      <c r="Z65" s="5"/>
      <c r="AA65" s="5"/>
    </row>
    <row r="66" spans="1:27" ht="13.5" customHeight="1">
      <c r="A66" s="31" t="s">
        <v>20</v>
      </c>
      <c r="B66" s="6">
        <v>234</v>
      </c>
      <c r="C66" s="7">
        <f>+O66-I66</f>
        <v>162818</v>
      </c>
      <c r="D66" s="7">
        <f>+P66-J66</f>
        <v>69768</v>
      </c>
      <c r="E66" s="7">
        <f>+Q66-K66</f>
        <v>15759</v>
      </c>
      <c r="F66" s="7">
        <f>+R66-L66</f>
        <v>12761</v>
      </c>
      <c r="G66" s="7">
        <f>SUM(C66:F66)</f>
        <v>261106</v>
      </c>
      <c r="H66" s="7">
        <v>54228</v>
      </c>
      <c r="I66" s="7">
        <v>900</v>
      </c>
      <c r="J66" s="7">
        <v>7572</v>
      </c>
      <c r="K66" s="7">
        <v>40</v>
      </c>
      <c r="L66" s="7">
        <v>1</v>
      </c>
      <c r="M66" s="7">
        <f>SUM(I66:L66)</f>
        <v>8513</v>
      </c>
      <c r="N66" s="7">
        <v>3869</v>
      </c>
      <c r="O66" s="7">
        <v>163718</v>
      </c>
      <c r="P66" s="7">
        <v>77340</v>
      </c>
      <c r="Q66" s="7">
        <v>15799</v>
      </c>
      <c r="R66" s="7">
        <v>12762</v>
      </c>
      <c r="S66" s="7">
        <f>SUM(O66:R66)</f>
        <v>269619</v>
      </c>
      <c r="T66" s="6">
        <v>58097</v>
      </c>
      <c r="U66" s="5"/>
      <c r="V66" s="5"/>
      <c r="W66" s="5"/>
      <c r="X66" s="5"/>
      <c r="Y66" s="5"/>
      <c r="Z66" s="5"/>
      <c r="AA66" s="5"/>
    </row>
    <row r="67" spans="1:20" ht="13.5" customHeight="1">
      <c r="A67" s="31" t="s">
        <v>33</v>
      </c>
      <c r="B67" s="6">
        <v>234</v>
      </c>
      <c r="C67" s="7">
        <v>164164</v>
      </c>
      <c r="D67" s="7">
        <v>73526</v>
      </c>
      <c r="E67" s="7">
        <v>16216</v>
      </c>
      <c r="F67" s="7">
        <v>10860</v>
      </c>
      <c r="G67" s="7">
        <f>SUM(C67:F67)</f>
        <v>264766</v>
      </c>
      <c r="H67" s="7">
        <v>52539</v>
      </c>
      <c r="I67" s="7">
        <v>524</v>
      </c>
      <c r="J67" s="7">
        <v>6550</v>
      </c>
      <c r="K67" s="7">
        <v>10</v>
      </c>
      <c r="L67" s="7">
        <v>0</v>
      </c>
      <c r="M67" s="7">
        <f>SUM(I67:L67)</f>
        <v>7084</v>
      </c>
      <c r="N67" s="7">
        <v>3121</v>
      </c>
      <c r="O67" s="7">
        <f>SUM(C67+I67)</f>
        <v>164688</v>
      </c>
      <c r="P67" s="7">
        <f>SUM(D67+J67)</f>
        <v>80076</v>
      </c>
      <c r="Q67" s="7">
        <f>SUM(E67+K67)</f>
        <v>16226</v>
      </c>
      <c r="R67" s="7">
        <f>SUM(F67+L67)</f>
        <v>10860</v>
      </c>
      <c r="S67" s="7">
        <f>SUM(O67:R67)</f>
        <v>271850</v>
      </c>
      <c r="T67" s="6">
        <f>SUM(H67+N67)</f>
        <v>55660</v>
      </c>
    </row>
    <row r="68" ht="18" customHeight="1">
      <c r="A68" s="27" t="s">
        <v>31</v>
      </c>
    </row>
    <row r="69" spans="1:20" ht="13.5" customHeight="1">
      <c r="A69" s="30"/>
      <c r="B69" s="32" t="s">
        <v>2</v>
      </c>
      <c r="C69" s="30" t="s">
        <v>3</v>
      </c>
      <c r="D69" s="30"/>
      <c r="E69" s="30"/>
      <c r="F69" s="30"/>
      <c r="G69" s="30"/>
      <c r="H69" s="30"/>
      <c r="I69" s="30" t="s">
        <v>4</v>
      </c>
      <c r="J69" s="30"/>
      <c r="K69" s="30"/>
      <c r="L69" s="30"/>
      <c r="M69" s="30"/>
      <c r="N69" s="30"/>
      <c r="O69" s="30" t="s">
        <v>5</v>
      </c>
      <c r="P69" s="30"/>
      <c r="Q69" s="30"/>
      <c r="R69" s="30"/>
      <c r="S69" s="30"/>
      <c r="T69" s="30"/>
    </row>
    <row r="70" spans="1:20" ht="13.5" customHeight="1">
      <c r="A70" s="30"/>
      <c r="B70" s="33"/>
      <c r="C70" s="30" t="s">
        <v>6</v>
      </c>
      <c r="D70" s="30"/>
      <c r="E70" s="30"/>
      <c r="F70" s="30"/>
      <c r="G70" s="30"/>
      <c r="H70" s="34" t="s">
        <v>7</v>
      </c>
      <c r="I70" s="30" t="s">
        <v>6</v>
      </c>
      <c r="J70" s="30"/>
      <c r="K70" s="30"/>
      <c r="L70" s="30"/>
      <c r="M70" s="30"/>
      <c r="N70" s="34" t="s">
        <v>8</v>
      </c>
      <c r="O70" s="30" t="s">
        <v>6</v>
      </c>
      <c r="P70" s="30"/>
      <c r="Q70" s="30"/>
      <c r="R70" s="30"/>
      <c r="S70" s="30"/>
      <c r="T70" s="34" t="s">
        <v>8</v>
      </c>
    </row>
    <row r="71" spans="1:20" ht="13.5" customHeight="1">
      <c r="A71" s="30"/>
      <c r="B71" s="35"/>
      <c r="C71" s="36" t="s">
        <v>9</v>
      </c>
      <c r="D71" s="36" t="s">
        <v>10</v>
      </c>
      <c r="E71" s="36" t="s">
        <v>11</v>
      </c>
      <c r="F71" s="36" t="s">
        <v>12</v>
      </c>
      <c r="G71" s="36" t="s">
        <v>13</v>
      </c>
      <c r="H71" s="37"/>
      <c r="I71" s="36" t="s">
        <v>9</v>
      </c>
      <c r="J71" s="36" t="s">
        <v>10</v>
      </c>
      <c r="K71" s="36" t="s">
        <v>11</v>
      </c>
      <c r="L71" s="36" t="s">
        <v>12</v>
      </c>
      <c r="M71" s="36" t="s">
        <v>13</v>
      </c>
      <c r="N71" s="37"/>
      <c r="O71" s="36" t="s">
        <v>9</v>
      </c>
      <c r="P71" s="36" t="s">
        <v>10</v>
      </c>
      <c r="Q71" s="36" t="s">
        <v>11</v>
      </c>
      <c r="R71" s="36" t="s">
        <v>12</v>
      </c>
      <c r="S71" s="36" t="s">
        <v>5</v>
      </c>
      <c r="T71" s="37"/>
    </row>
    <row r="72" spans="1:24" ht="13.5" customHeight="1">
      <c r="A72" s="31" t="s">
        <v>14</v>
      </c>
      <c r="B72" s="2">
        <v>280</v>
      </c>
      <c r="C72" s="18" t="s">
        <v>15</v>
      </c>
      <c r="D72" s="18" t="s">
        <v>15</v>
      </c>
      <c r="E72" s="18" t="s">
        <v>15</v>
      </c>
      <c r="F72" s="18" t="s">
        <v>15</v>
      </c>
      <c r="G72" s="2">
        <v>19078</v>
      </c>
      <c r="H72" s="2">
        <v>5890</v>
      </c>
      <c r="I72" s="18" t="s">
        <v>15</v>
      </c>
      <c r="J72" s="18" t="s">
        <v>15</v>
      </c>
      <c r="K72" s="18" t="s">
        <v>15</v>
      </c>
      <c r="L72" s="18" t="s">
        <v>15</v>
      </c>
      <c r="M72" s="18" t="s">
        <v>15</v>
      </c>
      <c r="N72" s="18" t="s">
        <v>15</v>
      </c>
      <c r="O72" s="18" t="s">
        <v>15</v>
      </c>
      <c r="P72" s="18" t="s">
        <v>15</v>
      </c>
      <c r="Q72" s="18" t="s">
        <v>15</v>
      </c>
      <c r="R72" s="18" t="s">
        <v>15</v>
      </c>
      <c r="S72" s="2">
        <v>19078</v>
      </c>
      <c r="T72" s="2">
        <v>5890</v>
      </c>
      <c r="U72" s="5"/>
      <c r="V72" s="5"/>
      <c r="W72" s="5"/>
      <c r="X72" s="5"/>
    </row>
    <row r="73" spans="1:24" ht="13.5" customHeight="1">
      <c r="A73" s="31" t="s">
        <v>16</v>
      </c>
      <c r="B73" s="2">
        <v>265</v>
      </c>
      <c r="C73" s="19" t="s">
        <v>15</v>
      </c>
      <c r="D73" s="19" t="s">
        <v>15</v>
      </c>
      <c r="E73" s="19" t="s">
        <v>15</v>
      </c>
      <c r="F73" s="19" t="s">
        <v>15</v>
      </c>
      <c r="G73" s="2">
        <v>24629</v>
      </c>
      <c r="H73" s="2">
        <v>7623</v>
      </c>
      <c r="I73" s="19" t="s">
        <v>15</v>
      </c>
      <c r="J73" s="19" t="s">
        <v>15</v>
      </c>
      <c r="K73" s="19" t="s">
        <v>15</v>
      </c>
      <c r="L73" s="19" t="s">
        <v>15</v>
      </c>
      <c r="M73" s="19" t="s">
        <v>15</v>
      </c>
      <c r="N73" s="19" t="s">
        <v>15</v>
      </c>
      <c r="O73" s="19" t="s">
        <v>15</v>
      </c>
      <c r="P73" s="19" t="s">
        <v>15</v>
      </c>
      <c r="Q73" s="19" t="s">
        <v>15</v>
      </c>
      <c r="R73" s="19" t="s">
        <v>15</v>
      </c>
      <c r="S73" s="2">
        <v>24629</v>
      </c>
      <c r="T73" s="2">
        <v>7623</v>
      </c>
      <c r="U73" s="5"/>
      <c r="V73" s="5"/>
      <c r="W73" s="5"/>
      <c r="X73" s="5"/>
    </row>
    <row r="74" spans="1:24" ht="13.5" customHeight="1">
      <c r="A74" s="31" t="s">
        <v>17</v>
      </c>
      <c r="B74" s="2">
        <v>267</v>
      </c>
      <c r="C74" s="4" t="s">
        <v>15</v>
      </c>
      <c r="D74" s="4" t="s">
        <v>15</v>
      </c>
      <c r="E74" s="4" t="s">
        <v>15</v>
      </c>
      <c r="F74" s="4" t="s">
        <v>15</v>
      </c>
      <c r="G74" s="3">
        <v>26078</v>
      </c>
      <c r="H74" s="2">
        <v>7861</v>
      </c>
      <c r="I74" s="4" t="s">
        <v>15</v>
      </c>
      <c r="J74" s="4" t="s">
        <v>15</v>
      </c>
      <c r="K74" s="4" t="s">
        <v>15</v>
      </c>
      <c r="L74" s="4" t="s">
        <v>15</v>
      </c>
      <c r="M74" s="4" t="s">
        <v>15</v>
      </c>
      <c r="N74" s="4" t="s">
        <v>15</v>
      </c>
      <c r="O74" s="4" t="s">
        <v>15</v>
      </c>
      <c r="P74" s="4" t="s">
        <v>15</v>
      </c>
      <c r="Q74" s="4" t="s">
        <v>15</v>
      </c>
      <c r="R74" s="4" t="s">
        <v>15</v>
      </c>
      <c r="S74" s="3">
        <v>26078</v>
      </c>
      <c r="T74" s="2">
        <v>7861</v>
      </c>
      <c r="U74" s="5"/>
      <c r="V74" s="5"/>
      <c r="W74" s="5"/>
      <c r="X74" s="5"/>
    </row>
    <row r="75" spans="1:24" ht="13.5" customHeight="1">
      <c r="A75" s="31" t="s">
        <v>18</v>
      </c>
      <c r="B75" s="2">
        <v>271</v>
      </c>
      <c r="C75" s="4" t="s">
        <v>15</v>
      </c>
      <c r="D75" s="4" t="s">
        <v>15</v>
      </c>
      <c r="E75" s="4" t="s">
        <v>15</v>
      </c>
      <c r="F75" s="4" t="s">
        <v>15</v>
      </c>
      <c r="G75" s="3">
        <v>29060</v>
      </c>
      <c r="H75" s="3">
        <v>8856</v>
      </c>
      <c r="I75" s="4" t="s">
        <v>15</v>
      </c>
      <c r="J75" s="4" t="s">
        <v>15</v>
      </c>
      <c r="K75" s="4" t="s">
        <v>15</v>
      </c>
      <c r="L75" s="4" t="s">
        <v>15</v>
      </c>
      <c r="M75" s="4" t="s">
        <v>15</v>
      </c>
      <c r="N75" s="4" t="s">
        <v>15</v>
      </c>
      <c r="O75" s="4" t="s">
        <v>15</v>
      </c>
      <c r="P75" s="4" t="s">
        <v>15</v>
      </c>
      <c r="Q75" s="4" t="s">
        <v>15</v>
      </c>
      <c r="R75" s="4" t="s">
        <v>15</v>
      </c>
      <c r="S75" s="3">
        <v>29060</v>
      </c>
      <c r="T75" s="3">
        <v>8856</v>
      </c>
      <c r="U75" s="5"/>
      <c r="V75" s="5"/>
      <c r="W75" s="5"/>
      <c r="X75" s="5"/>
    </row>
    <row r="76" spans="1:24" ht="13.5" customHeight="1">
      <c r="A76" s="31" t="s">
        <v>19</v>
      </c>
      <c r="B76" s="6">
        <v>261</v>
      </c>
      <c r="C76" s="13" t="s">
        <v>23</v>
      </c>
      <c r="D76" s="13" t="s">
        <v>23</v>
      </c>
      <c r="E76" s="13" t="s">
        <v>23</v>
      </c>
      <c r="F76" s="13" t="s">
        <v>23</v>
      </c>
      <c r="G76" s="7">
        <v>31612</v>
      </c>
      <c r="H76" s="6">
        <v>8989</v>
      </c>
      <c r="I76" s="13" t="s">
        <v>23</v>
      </c>
      <c r="J76" s="13" t="s">
        <v>23</v>
      </c>
      <c r="K76" s="13" t="s">
        <v>23</v>
      </c>
      <c r="L76" s="13" t="s">
        <v>23</v>
      </c>
      <c r="M76" s="13" t="s">
        <v>23</v>
      </c>
      <c r="N76" s="25" t="s">
        <v>23</v>
      </c>
      <c r="O76" s="13" t="s">
        <v>23</v>
      </c>
      <c r="P76" s="13" t="s">
        <v>23</v>
      </c>
      <c r="Q76" s="13" t="s">
        <v>23</v>
      </c>
      <c r="R76" s="13" t="s">
        <v>23</v>
      </c>
      <c r="S76" s="7">
        <v>31612</v>
      </c>
      <c r="T76" s="6">
        <v>8989</v>
      </c>
      <c r="U76" s="5"/>
      <c r="V76" s="5"/>
      <c r="W76" s="5"/>
      <c r="X76" s="5"/>
    </row>
    <row r="77" spans="1:24" ht="13.5" customHeight="1">
      <c r="A77" s="31" t="s">
        <v>20</v>
      </c>
      <c r="B77" s="6">
        <v>236</v>
      </c>
      <c r="C77" s="7">
        <v>14783</v>
      </c>
      <c r="D77" s="7">
        <v>22915</v>
      </c>
      <c r="E77" s="7">
        <v>1161</v>
      </c>
      <c r="F77" s="7">
        <v>7</v>
      </c>
      <c r="G77" s="7">
        <f>SUM(C77:F77)</f>
        <v>38866</v>
      </c>
      <c r="H77" s="7">
        <v>8137</v>
      </c>
      <c r="I77" s="13" t="s">
        <v>23</v>
      </c>
      <c r="J77" s="13" t="s">
        <v>23</v>
      </c>
      <c r="K77" s="13" t="s">
        <v>23</v>
      </c>
      <c r="L77" s="13" t="s">
        <v>23</v>
      </c>
      <c r="M77" s="13" t="s">
        <v>23</v>
      </c>
      <c r="N77" s="13" t="s">
        <v>23</v>
      </c>
      <c r="O77" s="7">
        <v>14783</v>
      </c>
      <c r="P77" s="7">
        <v>22915</v>
      </c>
      <c r="Q77" s="7">
        <v>1161</v>
      </c>
      <c r="R77" s="7">
        <v>7</v>
      </c>
      <c r="S77" s="7">
        <v>38866</v>
      </c>
      <c r="T77" s="6">
        <v>8137</v>
      </c>
      <c r="U77" s="5"/>
      <c r="V77" s="5"/>
      <c r="W77" s="5"/>
      <c r="X77" s="5"/>
    </row>
    <row r="78" spans="1:24" ht="13.5" customHeight="1">
      <c r="A78" s="31" t="s">
        <v>33</v>
      </c>
      <c r="B78" s="6">
        <v>242</v>
      </c>
      <c r="C78" s="7">
        <v>14915</v>
      </c>
      <c r="D78" s="7">
        <v>26457</v>
      </c>
      <c r="E78" s="7">
        <v>1529</v>
      </c>
      <c r="F78" s="7">
        <v>11</v>
      </c>
      <c r="G78" s="7">
        <v>42912</v>
      </c>
      <c r="H78" s="7">
        <v>8435</v>
      </c>
      <c r="I78" s="13" t="s">
        <v>15</v>
      </c>
      <c r="J78" s="13" t="s">
        <v>23</v>
      </c>
      <c r="K78" s="13" t="s">
        <v>23</v>
      </c>
      <c r="L78" s="13" t="s">
        <v>23</v>
      </c>
      <c r="M78" s="13" t="s">
        <v>23</v>
      </c>
      <c r="N78" s="13" t="s">
        <v>23</v>
      </c>
      <c r="O78" s="7">
        <v>14915</v>
      </c>
      <c r="P78" s="7">
        <v>26457</v>
      </c>
      <c r="Q78" s="7">
        <v>1529</v>
      </c>
      <c r="R78" s="7">
        <v>11</v>
      </c>
      <c r="S78" s="7">
        <v>42912</v>
      </c>
      <c r="T78" s="7">
        <v>8435</v>
      </c>
      <c r="U78" s="5"/>
      <c r="V78" s="5"/>
      <c r="W78" s="5"/>
      <c r="X78" s="5"/>
    </row>
    <row r="79" spans="1:20" ht="13.5" customHeight="1">
      <c r="A79" s="23"/>
      <c r="B79" s="9"/>
      <c r="C79" s="10"/>
      <c r="D79" s="10"/>
      <c r="E79" s="10"/>
      <c r="F79" s="8"/>
      <c r="G79" s="10"/>
      <c r="H79" s="24"/>
      <c r="I79" s="10"/>
      <c r="J79" s="10"/>
      <c r="K79" s="8"/>
      <c r="L79" s="10"/>
      <c r="M79" s="10"/>
      <c r="N79" s="10"/>
      <c r="O79" s="10"/>
      <c r="P79" s="28" t="s">
        <v>32</v>
      </c>
      <c r="Q79" s="28"/>
      <c r="R79" s="28"/>
      <c r="S79" s="28"/>
      <c r="T79" s="28"/>
    </row>
  </sheetData>
  <sheetProtection/>
  <mergeCells count="79">
    <mergeCell ref="I3:N3"/>
    <mergeCell ref="O3:T3"/>
    <mergeCell ref="C4:G4"/>
    <mergeCell ref="H4:H5"/>
    <mergeCell ref="I4:M4"/>
    <mergeCell ref="N4:N5"/>
    <mergeCell ref="A1:F1"/>
    <mergeCell ref="A3:A5"/>
    <mergeCell ref="B3:B5"/>
    <mergeCell ref="C3:H3"/>
    <mergeCell ref="O4:S4"/>
    <mergeCell ref="T4:T5"/>
    <mergeCell ref="A14:A16"/>
    <mergeCell ref="B14:B16"/>
    <mergeCell ref="C14:H14"/>
    <mergeCell ref="I14:N14"/>
    <mergeCell ref="O14:T14"/>
    <mergeCell ref="C15:G15"/>
    <mergeCell ref="H15:H16"/>
    <mergeCell ref="I15:M15"/>
    <mergeCell ref="A25:A27"/>
    <mergeCell ref="B25:B27"/>
    <mergeCell ref="C25:H25"/>
    <mergeCell ref="I25:N25"/>
    <mergeCell ref="C26:G26"/>
    <mergeCell ref="H26:H27"/>
    <mergeCell ref="O36:T36"/>
    <mergeCell ref="C37:G37"/>
    <mergeCell ref="N15:N16"/>
    <mergeCell ref="O15:S15"/>
    <mergeCell ref="T15:T16"/>
    <mergeCell ref="O25:T25"/>
    <mergeCell ref="A36:A38"/>
    <mergeCell ref="B36:B38"/>
    <mergeCell ref="C36:H36"/>
    <mergeCell ref="I36:N36"/>
    <mergeCell ref="I26:M26"/>
    <mergeCell ref="N26:N27"/>
    <mergeCell ref="O26:S26"/>
    <mergeCell ref="T26:T27"/>
    <mergeCell ref="A47:A49"/>
    <mergeCell ref="B47:B49"/>
    <mergeCell ref="C47:H47"/>
    <mergeCell ref="I47:N47"/>
    <mergeCell ref="O48:S48"/>
    <mergeCell ref="T48:T49"/>
    <mergeCell ref="H37:H38"/>
    <mergeCell ref="I37:M37"/>
    <mergeCell ref="N37:N38"/>
    <mergeCell ref="O37:S37"/>
    <mergeCell ref="T37:T38"/>
    <mergeCell ref="O47:T47"/>
    <mergeCell ref="C48:G48"/>
    <mergeCell ref="H48:H49"/>
    <mergeCell ref="I48:M48"/>
    <mergeCell ref="N48:N49"/>
    <mergeCell ref="O58:T58"/>
    <mergeCell ref="C59:G59"/>
    <mergeCell ref="H59:H60"/>
    <mergeCell ref="I59:M59"/>
    <mergeCell ref="N59:N60"/>
    <mergeCell ref="O59:S59"/>
    <mergeCell ref="A58:A60"/>
    <mergeCell ref="B58:B60"/>
    <mergeCell ref="C58:H58"/>
    <mergeCell ref="I58:N58"/>
    <mergeCell ref="P79:T79"/>
    <mergeCell ref="O69:T69"/>
    <mergeCell ref="C70:G70"/>
    <mergeCell ref="H70:H71"/>
    <mergeCell ref="I70:M70"/>
    <mergeCell ref="A69:A71"/>
    <mergeCell ref="B69:B71"/>
    <mergeCell ref="C69:H69"/>
    <mergeCell ref="I69:N69"/>
    <mergeCell ref="N70:N71"/>
    <mergeCell ref="O70:S70"/>
    <mergeCell ref="T70:T71"/>
    <mergeCell ref="T59:T60"/>
  </mergeCells>
  <printOptions/>
  <pageMargins left="0.75" right="0.75" top="1" bottom="1" header="0.512" footer="0.512"/>
  <pageSetup horizontalDpi="300" verticalDpi="3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cp:lastPrinted>2008-05-23T03:05:53Z</cp:lastPrinted>
  <dcterms:created xsi:type="dcterms:W3CDTF">2007-07-24T05:44:39Z</dcterms:created>
  <dcterms:modified xsi:type="dcterms:W3CDTF">2008-05-26T08:26:41Z</dcterms:modified>
  <cp:category/>
  <cp:version/>
  <cp:contentType/>
  <cp:contentStatus/>
</cp:coreProperties>
</file>