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8一般会計決算" sheetId="1" r:id="rId1"/>
  </sheets>
  <definedNames>
    <definedName name="_xlnm.Print_Titles" localSheetId="0">'78一般会計決算'!$1:$1</definedName>
  </definedNames>
  <calcPr fullCalcOnLoad="1"/>
</workbook>
</file>

<file path=xl/sharedStrings.xml><?xml version="1.0" encoding="utf-8"?>
<sst xmlns="http://schemas.openxmlformats.org/spreadsheetml/2006/main" count="105" uniqueCount="99">
  <si>
    <t>予算額</t>
  </si>
  <si>
    <t>決算額</t>
  </si>
  <si>
    <t>構成比</t>
  </si>
  <si>
    <t>市　　　　　税</t>
  </si>
  <si>
    <t>市民税</t>
  </si>
  <si>
    <t>固定資産税</t>
  </si>
  <si>
    <t>軽自動車税</t>
  </si>
  <si>
    <t>特別土地保有税</t>
  </si>
  <si>
    <t>市たばこ税</t>
  </si>
  <si>
    <t>入湯税</t>
  </si>
  <si>
    <t>都市計画税</t>
  </si>
  <si>
    <t>地方譲与税</t>
  </si>
  <si>
    <t>自動車重量譲与税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</si>
  <si>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</si>
  <si>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</si>
  <si>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</si>
  <si>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</si>
  <si>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</si>
  <si>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</si>
  <si>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</si>
  <si>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</si>
  <si>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</si>
  <si>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</si>
  <si>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分担金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</si>
  <si>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</si>
  <si>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</si>
  <si>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</si>
  <si>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</si>
  <si>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</si>
  <si>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</si>
  <si>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</si>
  <si>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</si>
  <si>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</si>
  <si>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</si>
  <si>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</si>
  <si>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</si>
  <si>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</si>
  <si>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</si>
  <si>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寄付金</t>
  </si>
  <si>
    <t>繰入金</t>
  </si>
  <si>
    <t>特別会計繰入金</t>
  </si>
  <si>
    <t>基金繰入金</t>
  </si>
  <si>
    <t>繰越金</t>
  </si>
  <si>
    <t>諸収入</t>
  </si>
  <si>
    <t>延滞金、加算金及び過料</t>
  </si>
  <si>
    <t>市預金利子</t>
  </si>
  <si>
    <t>貸付金元利収入</t>
  </si>
  <si>
    <t>受託事業収入</t>
  </si>
  <si>
    <t>雑入</t>
  </si>
  <si>
    <t>市債</t>
  </si>
  <si>
    <t>合計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</si>
  <si>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</si>
  <si>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</si>
  <si>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</si>
  <si>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</si>
  <si>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</si>
  <si>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</si>
  <si>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</si>
  <si>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</si>
  <si>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</si>
  <si>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</si>
  <si>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</si>
  <si>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</si>
  <si>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</si>
  <si>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</si>
  <si>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</si>
  <si>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</si>
  <si>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農林水産業費</t>
  </si>
  <si>
    <t>農業費</t>
  </si>
  <si>
    <t>林業費</t>
  </si>
  <si>
    <t>水産業費</t>
  </si>
  <si>
    <t>商工費</t>
  </si>
  <si>
    <t>土木費</t>
  </si>
  <si>
    <t>土木管理費</t>
  </si>
  <si>
    <t>道路橋梁費</t>
  </si>
  <si>
    <t>河川費</t>
  </si>
  <si>
    <t>都市計画費</t>
  </si>
  <si>
    <t>下水道費</t>
  </si>
  <si>
    <t>住宅費</t>
  </si>
  <si>
    <t>消防費</t>
  </si>
  <si>
    <t>教育費</t>
  </si>
  <si>
    <t>教育総務費</t>
  </si>
  <si>
    <t>小学校費</t>
  </si>
  <si>
    <t>中学校費</t>
  </si>
  <si>
    <t>幼稚園費</t>
  </si>
  <si>
    <t>社会教育費</t>
  </si>
  <si>
    <t>保健体育費</t>
  </si>
  <si>
    <t>公債費</t>
  </si>
  <si>
    <t>諸支出金</t>
  </si>
  <si>
    <t>基金費</t>
  </si>
  <si>
    <t>災害復旧費</t>
  </si>
  <si>
    <t>歳入</t>
  </si>
  <si>
    <t>歳出</t>
  </si>
  <si>
    <t>７８　一般会計決算状況</t>
  </si>
  <si>
    <t>単位：円</t>
  </si>
  <si>
    <t>地方揮発油譲与税</t>
  </si>
  <si>
    <t>国庫委託金</t>
  </si>
  <si>
    <t>予備費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</si>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</sst>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0" fontId="3" fillId="0" borderId="11" xfId="42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 indent="1"/>
    </xf>
    <xf numFmtId="176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horizontal="right" vertical="center"/>
    </xf>
    <xf numFmtId="10" fontId="3" fillId="0" borderId="13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distributed" vertical="center" indent="1"/>
    </xf>
    <xf numFmtId="10" fontId="3" fillId="0" borderId="12" xfId="42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15" xfId="0" applyFont="1" applyFill="1" applyBorder="1" applyAlignment="1">
      <alignment horizontal="distributed" vertical="center" textRotation="255" indent="1"/>
    </xf>
    <xf numFmtId="0" fontId="3" fillId="33" borderId="15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14" xfId="0" applyFont="1" applyFill="1" applyBorder="1" applyAlignment="1">
      <alignment horizontal="center" vertical="center" textRotation="255"/>
    </xf>
    <xf numFmtId="176" fontId="3" fillId="0" borderId="16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indent="1"/>
    </xf>
    <xf numFmtId="10" fontId="3" fillId="0" borderId="13" xfId="42" applyNumberFormat="1" applyFont="1" applyFill="1" applyBorder="1" applyAlignment="1">
      <alignment horizontal="right" vertical="center"/>
    </xf>
    <xf numFmtId="10" fontId="3" fillId="0" borderId="16" xfId="42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0" fontId="3" fillId="0" borderId="17" xfId="42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distributed" vertical="center" inden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22" xfId="0" applyFont="1" applyFill="1" applyBorder="1" applyAlignment="1">
      <alignment horizontal="distributed" vertical="center" indent="1"/>
    </xf>
    <xf numFmtId="10" fontId="3" fillId="0" borderId="12" xfId="42" applyNumberFormat="1" applyFont="1" applyFill="1" applyBorder="1" applyAlignment="1">
      <alignment horizontal="right" vertical="center"/>
    </xf>
    <xf numFmtId="10" fontId="3" fillId="0" borderId="11" xfId="42" applyNumberFormat="1" applyFont="1" applyFill="1" applyBorder="1" applyAlignment="1">
      <alignment horizontal="right" vertical="center"/>
    </xf>
    <xf numFmtId="10" fontId="3" fillId="0" borderId="11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distributed" vertical="center" indent="1"/>
    </xf>
    <xf numFmtId="0" fontId="3" fillId="33" borderId="12" xfId="0" applyFont="1" applyFill="1" applyBorder="1" applyAlignment="1">
      <alignment horizontal="distributed" vertical="center" indent="1"/>
    </xf>
    <xf numFmtId="10" fontId="3" fillId="0" borderId="12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3" fillId="0" borderId="14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distributed" vertical="center" indent="1"/>
    </xf>
    <xf numFmtId="0" fontId="3" fillId="33" borderId="24" xfId="0" applyFont="1" applyFill="1" applyBorder="1" applyAlignment="1">
      <alignment horizontal="distributed" vertical="center" indent="1"/>
    </xf>
    <xf numFmtId="10" fontId="3" fillId="0" borderId="16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showGridLines="0" tabSelected="1" zoomScaleSheetLayoutView="100" zoomScalePageLayoutView="0" workbookViewId="0" topLeftCell="A66">
      <selection activeCell="D97" sqref="D97"/>
    </sheetView>
  </sheetViews>
  <sheetFormatPr defaultColWidth="9.00390625" defaultRowHeight="13.5"/>
  <cols>
    <col min="1" max="1" width="6.125" style="1" customWidth="1"/>
    <col min="2" max="2" width="22.625" style="3" customWidth="1"/>
    <col min="3" max="4" width="20.375" style="1" customWidth="1"/>
    <col min="5" max="5" width="13.625" style="1" customWidth="1"/>
    <col min="6" max="16384" width="9.00390625" style="1" customWidth="1"/>
  </cols>
  <sheetData>
    <row r="1" spans="1:5" ht="23.25" customHeight="1">
      <c r="A1" s="60" t="s">
        <v>93</v>
      </c>
      <c r="B1" s="60"/>
      <c r="C1" s="60"/>
      <c r="D1" s="60"/>
      <c r="E1" s="60"/>
    </row>
    <row r="2" spans="1:5" ht="18" customHeight="1">
      <c r="A2" s="9"/>
      <c r="B2" s="9"/>
      <c r="C2" s="9"/>
      <c r="D2" s="9"/>
      <c r="E2" s="9"/>
    </row>
    <row r="3" spans="1:5" ht="15" customHeight="1">
      <c r="A3" s="6" t="s">
        <v>91</v>
      </c>
      <c r="B3" s="2"/>
      <c r="C3" s="2"/>
      <c r="D3" s="2"/>
      <c r="E3" s="8" t="s">
        <v>94</v>
      </c>
    </row>
    <row r="4" spans="1:5" ht="15" customHeight="1">
      <c r="A4" s="42"/>
      <c r="B4" s="43"/>
      <c r="C4" s="46" t="s">
        <v>98</v>
      </c>
      <c r="D4" s="46"/>
      <c r="E4" s="46"/>
    </row>
    <row r="5" spans="1:5" ht="15" customHeight="1" thickBot="1">
      <c r="A5" s="44"/>
      <c r="B5" s="45"/>
      <c r="C5" s="22" t="s">
        <v>0</v>
      </c>
      <c r="D5" s="22" t="s">
        <v>1</v>
      </c>
      <c r="E5" s="22" t="s">
        <v>2</v>
      </c>
    </row>
    <row r="6" spans="1:5" ht="15" customHeight="1" thickTop="1">
      <c r="A6" s="47" t="s">
        <v>3</v>
      </c>
      <c r="B6" s="48"/>
      <c r="C6" s="17">
        <v>16758604000</v>
      </c>
      <c r="D6" s="17">
        <v>17201031395</v>
      </c>
      <c r="E6" s="49">
        <f>D6/D55</f>
        <v>0.35007413800534165</v>
      </c>
    </row>
    <row r="7" spans="1:5" ht="15" customHeight="1">
      <c r="A7" s="24"/>
      <c r="B7" s="14" t="s">
        <v>4</v>
      </c>
      <c r="C7" s="10">
        <v>7371804000</v>
      </c>
      <c r="D7" s="10">
        <v>7543241889</v>
      </c>
      <c r="E7" s="50"/>
    </row>
    <row r="8" spans="1:5" ht="15" customHeight="1">
      <c r="A8" s="24"/>
      <c r="B8" s="14" t="s">
        <v>5</v>
      </c>
      <c r="C8" s="10">
        <v>8285700000</v>
      </c>
      <c r="D8" s="10">
        <v>8508492781</v>
      </c>
      <c r="E8" s="50"/>
    </row>
    <row r="9" spans="1:5" ht="15" customHeight="1">
      <c r="A9" s="24"/>
      <c r="B9" s="14" t="s">
        <v>6</v>
      </c>
      <c r="C9" s="10">
        <v>262000000</v>
      </c>
      <c r="D9" s="10">
        <v>275161715</v>
      </c>
      <c r="E9" s="50"/>
    </row>
    <row r="10" spans="1:5" ht="15" customHeight="1">
      <c r="A10" s="24"/>
      <c r="B10" s="14" t="s">
        <v>8</v>
      </c>
      <c r="C10" s="10">
        <v>600000000</v>
      </c>
      <c r="D10" s="10">
        <v>625110608</v>
      </c>
      <c r="E10" s="50"/>
    </row>
    <row r="11" spans="1:5" ht="15" customHeight="1">
      <c r="A11" s="24"/>
      <c r="B11" s="14" t="s">
        <v>7</v>
      </c>
      <c r="C11" s="10">
        <v>100000</v>
      </c>
      <c r="D11" s="10">
        <v>0</v>
      </c>
      <c r="E11" s="50"/>
    </row>
    <row r="12" spans="1:5" ht="15" customHeight="1">
      <c r="A12" s="24"/>
      <c r="B12" s="14" t="s">
        <v>9</v>
      </c>
      <c r="C12" s="10">
        <v>10000000</v>
      </c>
      <c r="D12" s="10">
        <v>10368450</v>
      </c>
      <c r="E12" s="50"/>
    </row>
    <row r="13" spans="1:5" ht="15" customHeight="1">
      <c r="A13" s="16"/>
      <c r="B13" s="14" t="s">
        <v>10</v>
      </c>
      <c r="C13" s="10">
        <v>229000000</v>
      </c>
      <c r="D13" s="10">
        <v>238655952</v>
      </c>
      <c r="E13" s="50"/>
    </row>
    <row r="14" spans="1:5" ht="15" customHeight="1">
      <c r="A14" s="47" t="s">
        <v>11</v>
      </c>
      <c r="B14" s="48"/>
      <c r="C14" s="12">
        <v>393999000</v>
      </c>
      <c r="D14" s="12">
        <v>393999281</v>
      </c>
      <c r="E14" s="51">
        <f>D14/D55</f>
        <v>0.008018644667487359</v>
      </c>
    </row>
    <row r="15" spans="1:5" ht="15" customHeight="1">
      <c r="A15" s="29"/>
      <c r="B15" s="28" t="s">
        <v>95</v>
      </c>
      <c r="C15" s="12">
        <v>115960000</v>
      </c>
      <c r="D15" s="12">
        <v>115960281</v>
      </c>
      <c r="E15" s="51"/>
    </row>
    <row r="16" spans="1:5" ht="15" customHeight="1">
      <c r="A16" s="25"/>
      <c r="B16" s="14" t="s">
        <v>12</v>
      </c>
      <c r="C16" s="12">
        <v>278039000</v>
      </c>
      <c r="D16" s="10">
        <v>278039000</v>
      </c>
      <c r="E16" s="51"/>
    </row>
    <row r="17" spans="1:5" ht="15" customHeight="1">
      <c r="A17" s="41" t="s">
        <v>13</v>
      </c>
      <c r="B17" s="41"/>
      <c r="C17" s="10">
        <v>54855000</v>
      </c>
      <c r="D17" s="10">
        <v>54855000</v>
      </c>
      <c r="E17" s="13">
        <f>D17/$D$55</f>
        <v>0.0011164049642898182</v>
      </c>
    </row>
    <row r="18" spans="1:5" ht="15" customHeight="1">
      <c r="A18" s="41" t="s">
        <v>14</v>
      </c>
      <c r="B18" s="41"/>
      <c r="C18" s="10">
        <v>22114000</v>
      </c>
      <c r="D18" s="10">
        <v>22114000</v>
      </c>
      <c r="E18" s="13">
        <f aca="true" t="shared" si="0" ref="E18:E25">D18/$D$55</f>
        <v>0.0004500625171872216</v>
      </c>
    </row>
    <row r="19" spans="1:5" ht="15" customHeight="1">
      <c r="A19" s="41" t="s">
        <v>15</v>
      </c>
      <c r="B19" s="41"/>
      <c r="C19" s="10">
        <v>17680000</v>
      </c>
      <c r="D19" s="10">
        <v>8361000</v>
      </c>
      <c r="E19" s="13">
        <f t="shared" si="0"/>
        <v>0.00017016246297378853</v>
      </c>
    </row>
    <row r="20" spans="1:5" ht="15" customHeight="1">
      <c r="A20" s="41" t="s">
        <v>16</v>
      </c>
      <c r="B20" s="41"/>
      <c r="C20" s="10">
        <v>977325000</v>
      </c>
      <c r="D20" s="10">
        <v>977325000</v>
      </c>
      <c r="E20" s="13">
        <f t="shared" si="0"/>
        <v>0.019890447210364533</v>
      </c>
    </row>
    <row r="21" spans="1:5" ht="15" customHeight="1">
      <c r="A21" s="41" t="s">
        <v>17</v>
      </c>
      <c r="B21" s="41"/>
      <c r="C21" s="10">
        <v>46782000</v>
      </c>
      <c r="D21" s="10">
        <v>46782871</v>
      </c>
      <c r="E21" s="13">
        <f t="shared" si="0"/>
        <v>0.0009521215828662869</v>
      </c>
    </row>
    <row r="22" spans="1:5" ht="15" customHeight="1">
      <c r="A22" s="41" t="s">
        <v>18</v>
      </c>
      <c r="B22" s="41"/>
      <c r="C22" s="10">
        <v>122767000</v>
      </c>
      <c r="D22" s="10">
        <v>122767000</v>
      </c>
      <c r="E22" s="13">
        <f t="shared" si="0"/>
        <v>0.0024985450414906226</v>
      </c>
    </row>
    <row r="23" spans="1:5" ht="15" customHeight="1">
      <c r="A23" s="41" t="s">
        <v>19</v>
      </c>
      <c r="B23" s="41"/>
      <c r="C23" s="10">
        <v>236265000</v>
      </c>
      <c r="D23" s="10">
        <v>236265000</v>
      </c>
      <c r="E23" s="13">
        <f t="shared" si="0"/>
        <v>0.004808448070147369</v>
      </c>
    </row>
    <row r="24" spans="1:5" ht="15" customHeight="1">
      <c r="A24" s="41" t="s">
        <v>20</v>
      </c>
      <c r="B24" s="41"/>
      <c r="C24" s="10">
        <v>11185985000</v>
      </c>
      <c r="D24" s="10">
        <v>11185985000</v>
      </c>
      <c r="E24" s="13">
        <f t="shared" si="0"/>
        <v>0.22765635191817413</v>
      </c>
    </row>
    <row r="25" spans="1:5" ht="15" customHeight="1">
      <c r="A25" s="41" t="s">
        <v>21</v>
      </c>
      <c r="B25" s="41"/>
      <c r="C25" s="10">
        <v>19747000</v>
      </c>
      <c r="D25" s="10">
        <v>19747000</v>
      </c>
      <c r="E25" s="13">
        <f t="shared" si="0"/>
        <v>0.0004018895056026076</v>
      </c>
    </row>
    <row r="26" spans="1:5" ht="15" customHeight="1">
      <c r="A26" s="47" t="s">
        <v>22</v>
      </c>
      <c r="B26" s="48"/>
      <c r="C26" s="10">
        <v>572897000</v>
      </c>
      <c r="D26" s="10">
        <v>562305291</v>
      </c>
      <c r="E26" s="51">
        <f>D26/D55</f>
        <v>0.011443996323376735</v>
      </c>
    </row>
    <row r="27" spans="1:5" ht="15" customHeight="1">
      <c r="A27" s="26"/>
      <c r="B27" s="14" t="s">
        <v>23</v>
      </c>
      <c r="C27" s="10">
        <v>39551000</v>
      </c>
      <c r="D27" s="10">
        <v>30953270</v>
      </c>
      <c r="E27" s="51"/>
    </row>
    <row r="28" spans="1:5" ht="15" customHeight="1">
      <c r="A28" s="27"/>
      <c r="B28" s="14" t="s">
        <v>24</v>
      </c>
      <c r="C28" s="10">
        <v>533346000</v>
      </c>
      <c r="D28" s="10">
        <v>531352021</v>
      </c>
      <c r="E28" s="51"/>
    </row>
    <row r="29" spans="1:5" ht="15" customHeight="1">
      <c r="A29" s="47" t="s">
        <v>25</v>
      </c>
      <c r="B29" s="48"/>
      <c r="C29" s="10">
        <v>496676000</v>
      </c>
      <c r="D29" s="10">
        <v>508755696</v>
      </c>
      <c r="E29" s="51">
        <f>D29/D55</f>
        <v>0.010354158866559503</v>
      </c>
    </row>
    <row r="30" spans="1:5" ht="15" customHeight="1">
      <c r="A30" s="26"/>
      <c r="B30" s="14" t="s">
        <v>26</v>
      </c>
      <c r="C30" s="10">
        <v>419898000</v>
      </c>
      <c r="D30" s="10">
        <v>426188893</v>
      </c>
      <c r="E30" s="51"/>
    </row>
    <row r="31" spans="1:5" ht="15" customHeight="1">
      <c r="A31" s="27"/>
      <c r="B31" s="14" t="s">
        <v>27</v>
      </c>
      <c r="C31" s="10">
        <v>76778000</v>
      </c>
      <c r="D31" s="10">
        <v>82566803</v>
      </c>
      <c r="E31" s="51"/>
    </row>
    <row r="32" spans="1:5" ht="15" customHeight="1">
      <c r="A32" s="47" t="s">
        <v>28</v>
      </c>
      <c r="B32" s="48"/>
      <c r="C32" s="10">
        <v>7288031000</v>
      </c>
      <c r="D32" s="10">
        <v>6293265917</v>
      </c>
      <c r="E32" s="51">
        <f>D32/D55</f>
        <v>0.12808008953303646</v>
      </c>
    </row>
    <row r="33" spans="1:5" ht="15" customHeight="1">
      <c r="A33" s="26"/>
      <c r="B33" s="14" t="s">
        <v>29</v>
      </c>
      <c r="C33" s="10">
        <v>3709808000</v>
      </c>
      <c r="D33" s="10">
        <v>3593812994</v>
      </c>
      <c r="E33" s="51"/>
    </row>
    <row r="34" spans="1:5" ht="15" customHeight="1">
      <c r="A34" s="26"/>
      <c r="B34" s="14" t="s">
        <v>30</v>
      </c>
      <c r="C34" s="10">
        <v>3529847000</v>
      </c>
      <c r="D34" s="10">
        <v>2647542490</v>
      </c>
      <c r="E34" s="51"/>
    </row>
    <row r="35" spans="1:5" ht="15" customHeight="1">
      <c r="A35" s="27"/>
      <c r="B35" s="30" t="s">
        <v>96</v>
      </c>
      <c r="C35" s="10">
        <v>48376000</v>
      </c>
      <c r="D35" s="10">
        <v>51910433</v>
      </c>
      <c r="E35" s="51"/>
    </row>
    <row r="36" spans="1:5" ht="15" customHeight="1">
      <c r="A36" s="47" t="s">
        <v>31</v>
      </c>
      <c r="B36" s="48"/>
      <c r="C36" s="10">
        <v>2844474000</v>
      </c>
      <c r="D36" s="10">
        <v>2661974590</v>
      </c>
      <c r="E36" s="51">
        <f>D36/D55</f>
        <v>0.05417631295395777</v>
      </c>
    </row>
    <row r="37" spans="1:5" ht="15" customHeight="1">
      <c r="A37" s="26"/>
      <c r="B37" s="14" t="s">
        <v>32</v>
      </c>
      <c r="C37" s="10">
        <v>1102521000</v>
      </c>
      <c r="D37" s="10">
        <v>1078643771</v>
      </c>
      <c r="E37" s="51"/>
    </row>
    <row r="38" spans="1:5" ht="15" customHeight="1">
      <c r="A38" s="26"/>
      <c r="B38" s="14" t="s">
        <v>33</v>
      </c>
      <c r="C38" s="10">
        <v>1285242000</v>
      </c>
      <c r="D38" s="10">
        <v>1177637880</v>
      </c>
      <c r="E38" s="51"/>
    </row>
    <row r="39" spans="1:5" ht="15" customHeight="1">
      <c r="A39" s="27"/>
      <c r="B39" s="14" t="s">
        <v>34</v>
      </c>
      <c r="C39" s="10">
        <v>456711000</v>
      </c>
      <c r="D39" s="10">
        <v>405692939</v>
      </c>
      <c r="E39" s="51"/>
    </row>
    <row r="40" spans="1:5" ht="15" customHeight="1">
      <c r="A40" s="47" t="s">
        <v>35</v>
      </c>
      <c r="B40" s="48"/>
      <c r="C40" s="10">
        <v>139563000</v>
      </c>
      <c r="D40" s="10">
        <v>152156954</v>
      </c>
      <c r="E40" s="55">
        <f>D40/D55</f>
        <v>0.003096687244495807</v>
      </c>
    </row>
    <row r="41" spans="1:5" ht="15" customHeight="1">
      <c r="A41" s="24"/>
      <c r="B41" s="14" t="s">
        <v>36</v>
      </c>
      <c r="C41" s="10">
        <v>117694000</v>
      </c>
      <c r="D41" s="10">
        <v>121348471</v>
      </c>
      <c r="E41" s="56"/>
    </row>
    <row r="42" spans="1:5" ht="15" customHeight="1">
      <c r="A42" s="32"/>
      <c r="B42" s="31" t="s">
        <v>37</v>
      </c>
      <c r="C42" s="33">
        <v>21869000</v>
      </c>
      <c r="D42" s="33">
        <v>30808483</v>
      </c>
      <c r="E42" s="56"/>
    </row>
    <row r="43" spans="1:5" ht="15" customHeight="1">
      <c r="A43" s="41" t="s">
        <v>38</v>
      </c>
      <c r="B43" s="41"/>
      <c r="C43" s="10">
        <v>4119000</v>
      </c>
      <c r="D43" s="10">
        <v>4701210</v>
      </c>
      <c r="E43" s="13">
        <f>D43/D55</f>
        <v>9.567868347769458E-05</v>
      </c>
    </row>
    <row r="44" spans="1:5" ht="15" customHeight="1">
      <c r="A44" s="52" t="s">
        <v>39</v>
      </c>
      <c r="B44" s="53"/>
      <c r="C44" s="17">
        <v>124299000</v>
      </c>
      <c r="D44" s="17">
        <v>23298662</v>
      </c>
      <c r="E44" s="54">
        <f>D44/D55</f>
        <v>0.00047417267191888693</v>
      </c>
    </row>
    <row r="45" spans="1:5" ht="15" customHeight="1">
      <c r="A45" s="21"/>
      <c r="B45" s="14" t="s">
        <v>40</v>
      </c>
      <c r="C45" s="10">
        <v>139000</v>
      </c>
      <c r="D45" s="10">
        <v>138662</v>
      </c>
      <c r="E45" s="51"/>
    </row>
    <row r="46" spans="1:5" ht="15" customHeight="1">
      <c r="A46" s="16"/>
      <c r="B46" s="14" t="s">
        <v>41</v>
      </c>
      <c r="C46" s="10">
        <v>124160000</v>
      </c>
      <c r="D46" s="10">
        <v>23160000</v>
      </c>
      <c r="E46" s="51"/>
    </row>
    <row r="47" spans="1:5" ht="15" customHeight="1">
      <c r="A47" s="41" t="s">
        <v>42</v>
      </c>
      <c r="B47" s="41"/>
      <c r="C47" s="10">
        <v>1431011000</v>
      </c>
      <c r="D47" s="10">
        <v>1431011841</v>
      </c>
      <c r="E47" s="13">
        <f>D47/D55</f>
        <v>0.0291238487512517</v>
      </c>
    </row>
    <row r="48" spans="1:5" ht="15" customHeight="1">
      <c r="A48" s="57" t="s">
        <v>43</v>
      </c>
      <c r="B48" s="57"/>
      <c r="C48" s="10">
        <v>1419220000</v>
      </c>
      <c r="D48" s="10">
        <v>1449865277</v>
      </c>
      <c r="E48" s="51">
        <f>D48/D55</f>
        <v>0.029507552507414683</v>
      </c>
    </row>
    <row r="49" spans="1:5" ht="15" customHeight="1">
      <c r="A49" s="21"/>
      <c r="B49" s="15" t="s">
        <v>44</v>
      </c>
      <c r="C49" s="10">
        <v>10000000</v>
      </c>
      <c r="D49" s="10">
        <v>47168673</v>
      </c>
      <c r="E49" s="51"/>
    </row>
    <row r="50" spans="1:5" ht="15" customHeight="1">
      <c r="A50" s="21"/>
      <c r="B50" s="14" t="s">
        <v>45</v>
      </c>
      <c r="C50" s="10">
        <v>2000000</v>
      </c>
      <c r="D50" s="10">
        <v>2919815</v>
      </c>
      <c r="E50" s="51"/>
    </row>
    <row r="51" spans="1:5" ht="15" customHeight="1">
      <c r="A51" s="21"/>
      <c r="B51" s="14" t="s">
        <v>46</v>
      </c>
      <c r="C51" s="10">
        <v>138282000</v>
      </c>
      <c r="D51" s="10">
        <v>122803790</v>
      </c>
      <c r="E51" s="51"/>
    </row>
    <row r="52" spans="1:5" ht="15" customHeight="1">
      <c r="A52" s="21"/>
      <c r="B52" s="14" t="s">
        <v>47</v>
      </c>
      <c r="C52" s="10">
        <v>37106000</v>
      </c>
      <c r="D52" s="10">
        <v>19821437</v>
      </c>
      <c r="E52" s="51"/>
    </row>
    <row r="53" spans="1:5" ht="15" customHeight="1">
      <c r="A53" s="16"/>
      <c r="B53" s="14" t="s">
        <v>48</v>
      </c>
      <c r="C53" s="10">
        <v>1231832000</v>
      </c>
      <c r="D53" s="10">
        <v>1257151562</v>
      </c>
      <c r="E53" s="51"/>
    </row>
    <row r="54" spans="1:5" ht="15" customHeight="1" thickBot="1">
      <c r="A54" s="58" t="s">
        <v>49</v>
      </c>
      <c r="B54" s="58"/>
      <c r="C54" s="19">
        <v>8554128000</v>
      </c>
      <c r="D54" s="19">
        <v>5778828000</v>
      </c>
      <c r="E54" s="20">
        <f>D54/D55</f>
        <v>0.11761028651858539</v>
      </c>
    </row>
    <row r="55" spans="1:5" ht="15" customHeight="1" thickTop="1">
      <c r="A55" s="53" t="s">
        <v>50</v>
      </c>
      <c r="B55" s="53"/>
      <c r="C55" s="17">
        <f>SUM(C54,C48,C47,C44,C43,C40,C36,C32,C29,C17:C26,C14,C6)</f>
        <v>52710541000</v>
      </c>
      <c r="D55" s="17">
        <f>SUM(D54,D48,D47,D44,D43,D40,D36,D32,D29,D17:D26,D14,D6)</f>
        <v>49135395985</v>
      </c>
      <c r="E55" s="18">
        <f>SUM(E6:E54)</f>
        <v>1</v>
      </c>
    </row>
    <row r="56" spans="1:5" ht="15" customHeight="1">
      <c r="A56" s="5"/>
      <c r="B56" s="5"/>
      <c r="C56" s="4"/>
      <c r="D56" s="4"/>
      <c r="E56" s="7"/>
    </row>
    <row r="57" spans="1:5" ht="15" customHeight="1">
      <c r="A57" s="6" t="s">
        <v>92</v>
      </c>
      <c r="B57" s="2"/>
      <c r="C57" s="2"/>
      <c r="D57" s="2"/>
      <c r="E57" s="8" t="s">
        <v>94</v>
      </c>
    </row>
    <row r="58" spans="1:5" ht="15" customHeight="1">
      <c r="A58" s="46"/>
      <c r="B58" s="46"/>
      <c r="C58" s="46" t="s">
        <v>98</v>
      </c>
      <c r="D58" s="46"/>
      <c r="E58" s="46"/>
    </row>
    <row r="59" spans="1:5" ht="15" customHeight="1" thickBot="1">
      <c r="A59" s="59"/>
      <c r="B59" s="59"/>
      <c r="C59" s="22" t="s">
        <v>0</v>
      </c>
      <c r="D59" s="22" t="s">
        <v>1</v>
      </c>
      <c r="E59" s="22" t="s">
        <v>2</v>
      </c>
    </row>
    <row r="60" spans="1:5" ht="15" customHeight="1" thickTop="1">
      <c r="A60" s="53" t="s">
        <v>51</v>
      </c>
      <c r="B60" s="53"/>
      <c r="C60" s="17">
        <v>245351000</v>
      </c>
      <c r="D60" s="17">
        <v>233384130</v>
      </c>
      <c r="E60" s="23">
        <f>D60/D101</f>
        <v>0.004956021490781658</v>
      </c>
    </row>
    <row r="61" spans="1:5" ht="15" customHeight="1">
      <c r="A61" s="57" t="s">
        <v>52</v>
      </c>
      <c r="B61" s="41"/>
      <c r="C61" s="12">
        <v>5205636000</v>
      </c>
      <c r="D61" s="12">
        <v>4981607918</v>
      </c>
      <c r="E61" s="50">
        <f>D61/D101</f>
        <v>0.10578678121882612</v>
      </c>
    </row>
    <row r="62" spans="1:5" ht="15" customHeight="1">
      <c r="A62" s="21"/>
      <c r="B62" s="14" t="s">
        <v>53</v>
      </c>
      <c r="C62" s="12">
        <v>3909520000</v>
      </c>
      <c r="D62" s="12">
        <v>3787439702</v>
      </c>
      <c r="E62" s="50"/>
    </row>
    <row r="63" spans="1:5" ht="15" customHeight="1">
      <c r="A63" s="21"/>
      <c r="B63" s="14" t="s">
        <v>54</v>
      </c>
      <c r="C63" s="12">
        <v>700630000</v>
      </c>
      <c r="D63" s="12">
        <v>679425640</v>
      </c>
      <c r="E63" s="50"/>
    </row>
    <row r="64" spans="1:5" ht="15" customHeight="1">
      <c r="A64" s="21"/>
      <c r="B64" s="14" t="s">
        <v>55</v>
      </c>
      <c r="C64" s="12">
        <v>335935000</v>
      </c>
      <c r="D64" s="12">
        <v>330393120</v>
      </c>
      <c r="E64" s="50"/>
    </row>
    <row r="65" spans="1:5" ht="15" customHeight="1">
      <c r="A65" s="21"/>
      <c r="B65" s="14" t="s">
        <v>56</v>
      </c>
      <c r="C65" s="12">
        <v>163536000</v>
      </c>
      <c r="D65" s="12">
        <v>108805988</v>
      </c>
      <c r="E65" s="50"/>
    </row>
    <row r="66" spans="1:5" ht="15" customHeight="1">
      <c r="A66" s="21"/>
      <c r="B66" s="14" t="s">
        <v>57</v>
      </c>
      <c r="C66" s="12">
        <v>67273000</v>
      </c>
      <c r="D66" s="12">
        <v>47618806</v>
      </c>
      <c r="E66" s="50"/>
    </row>
    <row r="67" spans="1:5" ht="15" customHeight="1">
      <c r="A67" s="16"/>
      <c r="B67" s="14" t="s">
        <v>58</v>
      </c>
      <c r="C67" s="12">
        <v>28742000</v>
      </c>
      <c r="D67" s="12">
        <v>27924662</v>
      </c>
      <c r="E67" s="50"/>
    </row>
    <row r="68" spans="1:5" ht="15" customHeight="1">
      <c r="A68" s="57" t="s">
        <v>59</v>
      </c>
      <c r="B68" s="41"/>
      <c r="C68" s="10">
        <v>13071043000</v>
      </c>
      <c r="D68" s="10">
        <v>12708938246</v>
      </c>
      <c r="E68" s="50">
        <f>D68/D101</f>
        <v>0.2698802659469303</v>
      </c>
    </row>
    <row r="69" spans="1:5" ht="15" customHeight="1">
      <c r="A69" s="21"/>
      <c r="B69" s="14" t="s">
        <v>60</v>
      </c>
      <c r="C69" s="10">
        <v>6668614000</v>
      </c>
      <c r="D69" s="10">
        <v>6471273038</v>
      </c>
      <c r="E69" s="50"/>
    </row>
    <row r="70" spans="1:5" ht="15" customHeight="1">
      <c r="A70" s="21"/>
      <c r="B70" s="14" t="s">
        <v>61</v>
      </c>
      <c r="C70" s="10">
        <v>5276171000</v>
      </c>
      <c r="D70" s="10">
        <v>5170658535</v>
      </c>
      <c r="E70" s="50"/>
    </row>
    <row r="71" spans="1:5" ht="15" customHeight="1">
      <c r="A71" s="16"/>
      <c r="B71" s="14" t="s">
        <v>62</v>
      </c>
      <c r="C71" s="10">
        <v>1126258000</v>
      </c>
      <c r="D71" s="10">
        <v>1067006673</v>
      </c>
      <c r="E71" s="50"/>
    </row>
    <row r="72" spans="1:5" ht="15" customHeight="1">
      <c r="A72" s="57" t="s">
        <v>63</v>
      </c>
      <c r="B72" s="41"/>
      <c r="C72" s="10">
        <v>4111709000</v>
      </c>
      <c r="D72" s="10">
        <v>3977960175</v>
      </c>
      <c r="E72" s="50">
        <f>D72/D101</f>
        <v>0.08447385054319488</v>
      </c>
    </row>
    <row r="73" spans="1:5" ht="15" customHeight="1">
      <c r="A73" s="21"/>
      <c r="B73" s="14" t="s">
        <v>64</v>
      </c>
      <c r="C73" s="10">
        <v>2213612000</v>
      </c>
      <c r="D73" s="10">
        <v>2119088154</v>
      </c>
      <c r="E73" s="50"/>
    </row>
    <row r="74" spans="1:5" ht="15" customHeight="1">
      <c r="A74" s="16"/>
      <c r="B74" s="14" t="s">
        <v>65</v>
      </c>
      <c r="C74" s="10">
        <v>1898097000</v>
      </c>
      <c r="D74" s="10">
        <v>1858872021</v>
      </c>
      <c r="E74" s="50"/>
    </row>
    <row r="75" spans="1:5" ht="15" customHeight="1">
      <c r="A75" s="41" t="s">
        <v>66</v>
      </c>
      <c r="B75" s="41"/>
      <c r="C75" s="10">
        <v>117558000</v>
      </c>
      <c r="D75" s="10">
        <v>100835660</v>
      </c>
      <c r="E75" s="11">
        <f>D75/D101</f>
        <v>0.002141292546314749</v>
      </c>
    </row>
    <row r="76" spans="1:5" ht="15" customHeight="1">
      <c r="A76" s="57" t="s">
        <v>67</v>
      </c>
      <c r="B76" s="57"/>
      <c r="C76" s="10">
        <v>2017148000</v>
      </c>
      <c r="D76" s="10">
        <v>1830330329</v>
      </c>
      <c r="E76" s="50">
        <f>D76/D101</f>
        <v>0.03886792322062971</v>
      </c>
    </row>
    <row r="77" spans="1:5" ht="15" customHeight="1">
      <c r="A77" s="21"/>
      <c r="B77" s="14" t="s">
        <v>68</v>
      </c>
      <c r="C77" s="10">
        <v>1883737000</v>
      </c>
      <c r="D77" s="10">
        <v>1711193859</v>
      </c>
      <c r="E77" s="50"/>
    </row>
    <row r="78" spans="1:5" ht="15" customHeight="1">
      <c r="A78" s="21"/>
      <c r="B78" s="14" t="s">
        <v>69</v>
      </c>
      <c r="C78" s="10">
        <v>132827000</v>
      </c>
      <c r="D78" s="10">
        <v>118554870</v>
      </c>
      <c r="E78" s="50"/>
    </row>
    <row r="79" spans="1:5" ht="15" customHeight="1">
      <c r="A79" s="16"/>
      <c r="B79" s="14" t="s">
        <v>70</v>
      </c>
      <c r="C79" s="10">
        <v>584000</v>
      </c>
      <c r="D79" s="10">
        <v>581600</v>
      </c>
      <c r="E79" s="50"/>
    </row>
    <row r="80" spans="1:5" ht="15" customHeight="1">
      <c r="A80" s="41" t="s">
        <v>71</v>
      </c>
      <c r="B80" s="41"/>
      <c r="C80" s="10">
        <v>424928000</v>
      </c>
      <c r="D80" s="10">
        <v>403735570</v>
      </c>
      <c r="E80" s="11">
        <f>D80/D101</f>
        <v>0.008573514238148852</v>
      </c>
    </row>
    <row r="81" spans="1:5" ht="15" customHeight="1">
      <c r="A81" s="57" t="s">
        <v>72</v>
      </c>
      <c r="B81" s="41"/>
      <c r="C81" s="10">
        <v>4185519000</v>
      </c>
      <c r="D81" s="10">
        <v>3492453413</v>
      </c>
      <c r="E81" s="50">
        <f>D81/D101</f>
        <v>0.07416388668064855</v>
      </c>
    </row>
    <row r="82" spans="1:5" ht="15" customHeight="1">
      <c r="A82" s="21"/>
      <c r="B82" s="14" t="s">
        <v>73</v>
      </c>
      <c r="C82" s="10">
        <v>195504000</v>
      </c>
      <c r="D82" s="10">
        <v>193327164</v>
      </c>
      <c r="E82" s="50"/>
    </row>
    <row r="83" spans="1:5" ht="15" customHeight="1">
      <c r="A83" s="21"/>
      <c r="B83" s="14" t="s">
        <v>74</v>
      </c>
      <c r="C83" s="10">
        <v>1022801000</v>
      </c>
      <c r="D83" s="10">
        <v>799995903</v>
      </c>
      <c r="E83" s="50"/>
    </row>
    <row r="84" spans="1:5" ht="15" customHeight="1">
      <c r="A84" s="21"/>
      <c r="B84" s="14" t="s">
        <v>75</v>
      </c>
      <c r="C84" s="10">
        <v>88673000</v>
      </c>
      <c r="D84" s="10">
        <v>75569453</v>
      </c>
      <c r="E84" s="50"/>
    </row>
    <row r="85" spans="1:5" ht="15" customHeight="1">
      <c r="A85" s="21"/>
      <c r="B85" s="14" t="s">
        <v>76</v>
      </c>
      <c r="C85" s="10">
        <v>1416799000</v>
      </c>
      <c r="D85" s="10">
        <v>1178902390</v>
      </c>
      <c r="E85" s="50"/>
    </row>
    <row r="86" spans="1:5" ht="15" customHeight="1">
      <c r="A86" s="21"/>
      <c r="B86" s="14" t="s">
        <v>77</v>
      </c>
      <c r="C86" s="10">
        <v>1316300000</v>
      </c>
      <c r="D86" s="10">
        <v>1117880000</v>
      </c>
      <c r="E86" s="50"/>
    </row>
    <row r="87" spans="1:5" ht="15" customHeight="1">
      <c r="A87" s="16"/>
      <c r="B87" s="14" t="s">
        <v>78</v>
      </c>
      <c r="C87" s="10">
        <v>145442000</v>
      </c>
      <c r="D87" s="10">
        <v>126778503</v>
      </c>
      <c r="E87" s="50"/>
    </row>
    <row r="88" spans="1:5" ht="15" customHeight="1">
      <c r="A88" s="41" t="s">
        <v>79</v>
      </c>
      <c r="B88" s="41"/>
      <c r="C88" s="10">
        <v>1535196000</v>
      </c>
      <c r="D88" s="10">
        <v>1529555060</v>
      </c>
      <c r="E88" s="11">
        <f>D88/D101</f>
        <v>0.032480819277188336</v>
      </c>
    </row>
    <row r="89" spans="1:5" ht="15" customHeight="1">
      <c r="A89" s="57" t="s">
        <v>80</v>
      </c>
      <c r="B89" s="57"/>
      <c r="C89" s="10">
        <v>11202593000</v>
      </c>
      <c r="D89" s="10">
        <v>7376183242</v>
      </c>
      <c r="E89" s="50">
        <f>D89/D101</f>
        <v>0.15663671161914705</v>
      </c>
    </row>
    <row r="90" spans="1:5" ht="15" customHeight="1">
      <c r="A90" s="21"/>
      <c r="B90" s="14" t="s">
        <v>81</v>
      </c>
      <c r="C90" s="10">
        <v>537385000</v>
      </c>
      <c r="D90" s="10">
        <v>516714991</v>
      </c>
      <c r="E90" s="50"/>
    </row>
    <row r="91" spans="1:5" ht="15" customHeight="1">
      <c r="A91" s="21"/>
      <c r="B91" s="14" t="s">
        <v>82</v>
      </c>
      <c r="C91" s="10">
        <v>3867510000</v>
      </c>
      <c r="D91" s="10">
        <v>2435339087</v>
      </c>
      <c r="E91" s="50"/>
    </row>
    <row r="92" spans="1:5" ht="15" customHeight="1">
      <c r="A92" s="21"/>
      <c r="B92" s="14" t="s">
        <v>83</v>
      </c>
      <c r="C92" s="10">
        <v>1090797000</v>
      </c>
      <c r="D92" s="10">
        <v>614584531</v>
      </c>
      <c r="E92" s="50"/>
    </row>
    <row r="93" spans="1:5" ht="15" customHeight="1">
      <c r="A93" s="21"/>
      <c r="B93" s="14" t="s">
        <v>84</v>
      </c>
      <c r="C93" s="10">
        <v>1115833000</v>
      </c>
      <c r="D93" s="10">
        <v>971730669</v>
      </c>
      <c r="E93" s="50"/>
    </row>
    <row r="94" spans="1:5" ht="15" customHeight="1">
      <c r="A94" s="21"/>
      <c r="B94" s="14" t="s">
        <v>85</v>
      </c>
      <c r="C94" s="10">
        <v>1429341000</v>
      </c>
      <c r="D94" s="10">
        <v>1279793881</v>
      </c>
      <c r="E94" s="50"/>
    </row>
    <row r="95" spans="1:5" ht="15" customHeight="1">
      <c r="A95" s="16"/>
      <c r="B95" s="14" t="s">
        <v>86</v>
      </c>
      <c r="C95" s="10">
        <v>3161727000</v>
      </c>
      <c r="D95" s="10">
        <v>1558020083</v>
      </c>
      <c r="E95" s="50"/>
    </row>
    <row r="96" spans="1:5" ht="15" customHeight="1">
      <c r="A96" s="57" t="s">
        <v>90</v>
      </c>
      <c r="B96" s="57"/>
      <c r="C96" s="10">
        <v>4025000</v>
      </c>
      <c r="D96" s="10">
        <v>3785250</v>
      </c>
      <c r="E96" s="37">
        <f>D96/D101</f>
        <v>8.038155956868735E-05</v>
      </c>
    </row>
    <row r="97" spans="1:5" ht="15" customHeight="1">
      <c r="A97" s="41" t="s">
        <v>87</v>
      </c>
      <c r="B97" s="41"/>
      <c r="C97" s="10">
        <v>6935562000</v>
      </c>
      <c r="D97" s="10">
        <v>6815657716</v>
      </c>
      <c r="E97" s="11">
        <f>D97/D101</f>
        <v>0.1447336891086289</v>
      </c>
    </row>
    <row r="98" spans="1:5" ht="15" customHeight="1">
      <c r="A98" s="57" t="s">
        <v>88</v>
      </c>
      <c r="B98" s="41"/>
      <c r="C98" s="10">
        <v>3636779000</v>
      </c>
      <c r="D98" s="10">
        <v>3636597903</v>
      </c>
      <c r="E98" s="50">
        <f>D98/D101</f>
        <v>0.07722486254999221</v>
      </c>
    </row>
    <row r="99" spans="1:5" ht="15" customHeight="1">
      <c r="A99" s="34"/>
      <c r="B99" s="35" t="s">
        <v>89</v>
      </c>
      <c r="C99" s="10">
        <v>3636779000</v>
      </c>
      <c r="D99" s="10">
        <v>3636597903</v>
      </c>
      <c r="E99" s="63"/>
    </row>
    <row r="100" spans="1:5" ht="15" customHeight="1" thickBot="1">
      <c r="A100" s="58" t="s">
        <v>97</v>
      </c>
      <c r="B100" s="58"/>
      <c r="C100" s="19">
        <v>17494000</v>
      </c>
      <c r="D100" s="19">
        <v>0</v>
      </c>
      <c r="E100" s="36"/>
    </row>
    <row r="101" spans="1:5" ht="15" customHeight="1" thickTop="1">
      <c r="A101" s="61" t="s">
        <v>50</v>
      </c>
      <c r="B101" s="62"/>
      <c r="C101" s="39">
        <f>SUM(C60,C61,C68,C72,C75,C76,C80,C81,C88,C89,C96,C97,C98,C100)</f>
        <v>52710541000</v>
      </c>
      <c r="D101" s="39">
        <f>SUM(D60,D61,D68,D72,D75,D76,D80,D81,D88,D89,D96,D97,D98)</f>
        <v>47091024612</v>
      </c>
      <c r="E101" s="40">
        <f>SUM(E60:E99)</f>
        <v>1.0000000000000002</v>
      </c>
    </row>
    <row r="102" ht="27" customHeight="1"/>
    <row r="103" ht="27" customHeight="1"/>
    <row r="104" ht="27" customHeight="1">
      <c r="D104" s="38"/>
    </row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</sheetData>
  <sheetProtection/>
  <mergeCells count="58">
    <mergeCell ref="A101:B101"/>
    <mergeCell ref="E81:E87"/>
    <mergeCell ref="A96:B96"/>
    <mergeCell ref="E76:E79"/>
    <mergeCell ref="A72:B72"/>
    <mergeCell ref="A98:B98"/>
    <mergeCell ref="E98:E99"/>
    <mergeCell ref="A100:B100"/>
    <mergeCell ref="A81:B81"/>
    <mergeCell ref="A1:E1"/>
    <mergeCell ref="A97:B97"/>
    <mergeCell ref="A88:B88"/>
    <mergeCell ref="A89:B89"/>
    <mergeCell ref="E89:E95"/>
    <mergeCell ref="A80:B80"/>
    <mergeCell ref="A61:B61"/>
    <mergeCell ref="E72:E74"/>
    <mergeCell ref="A75:B75"/>
    <mergeCell ref="A76:B76"/>
    <mergeCell ref="E68:E71"/>
    <mergeCell ref="A48:B48"/>
    <mergeCell ref="E48:E53"/>
    <mergeCell ref="A54:B54"/>
    <mergeCell ref="A55:B55"/>
    <mergeCell ref="A58:B59"/>
    <mergeCell ref="C58:E58"/>
    <mergeCell ref="A60:B60"/>
    <mergeCell ref="E61:E67"/>
    <mergeCell ref="A68:B68"/>
    <mergeCell ref="A43:B43"/>
    <mergeCell ref="A44:B44"/>
    <mergeCell ref="E44:E46"/>
    <mergeCell ref="A47:B47"/>
    <mergeCell ref="A36:B36"/>
    <mergeCell ref="E36:E39"/>
    <mergeCell ref="A40:B40"/>
    <mergeCell ref="E40:E42"/>
    <mergeCell ref="E26:E28"/>
    <mergeCell ref="A29:B29"/>
    <mergeCell ref="E29:E31"/>
    <mergeCell ref="A32:B32"/>
    <mergeCell ref="E32:E35"/>
    <mergeCell ref="A23:B23"/>
    <mergeCell ref="A24:B24"/>
    <mergeCell ref="A25:B25"/>
    <mergeCell ref="A26:B26"/>
    <mergeCell ref="A4:B5"/>
    <mergeCell ref="C4:E4"/>
    <mergeCell ref="A6:B6"/>
    <mergeCell ref="E6:E13"/>
    <mergeCell ref="A14:B14"/>
    <mergeCell ref="E14:E16"/>
    <mergeCell ref="A17:B17"/>
    <mergeCell ref="A18:B18"/>
    <mergeCell ref="A19:B19"/>
    <mergeCell ref="A20:B20"/>
    <mergeCell ref="A21:B21"/>
    <mergeCell ref="A22:B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2010-07-08T10:32:30Z</cp:lastPrinted>
  <dcterms:created xsi:type="dcterms:W3CDTF">2007-07-24T05:54:15Z</dcterms:created>
  <dcterms:modified xsi:type="dcterms:W3CDTF">2012-09-19T02:06:05Z</dcterms:modified>
  <cp:category/>
  <cp:version/>
  <cp:contentType/>
  <cp:contentStatus/>
</cp:coreProperties>
</file>